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1.30\users$\kielar\MDok\Kielar 2023\7013\Sprawy przeniesione\2021\35. Zielony transport publiczny autobus\postępowanie operator\umowa\zał do umowy\zał. nr 1 do umowy opis przedmiotu zamówienia\"/>
    </mc:Choice>
  </mc:AlternateContent>
  <xr:revisionPtr revIDLastSave="0" documentId="13_ncr:1_{F818F85A-3755-4613-B69A-898B53EB2709}" xr6:coauthVersionLast="47" xr6:coauthVersionMax="47" xr10:uidLastSave="{00000000-0000-0000-0000-000000000000}"/>
  <bookViews>
    <workbookView xWindow="-120" yWindow="-120" windowWidth="29040" windowHeight="15840" xr2:uid="{44C615BF-1858-4566-ADEB-C585C2D23A10}"/>
  </bookViews>
  <sheets>
    <sheet name="Koszty" sheetId="2" r:id="rId1"/>
  </sheets>
  <definedNames>
    <definedName name="_xlnm.Print_Area" localSheetId="0">Koszty!$A$1:$N$23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2" l="1"/>
  <c r="I13" i="2"/>
  <c r="I14" i="2"/>
  <c r="I15" i="2"/>
  <c r="I16" i="2"/>
  <c r="I17" i="2"/>
  <c r="I18" i="2"/>
  <c r="I19" i="2"/>
  <c r="L12" i="2"/>
  <c r="L13" i="2"/>
  <c r="L14" i="2"/>
  <c r="L15" i="2"/>
  <c r="L16" i="2"/>
  <c r="L17" i="2"/>
  <c r="L18" i="2"/>
  <c r="L19" i="2"/>
  <c r="K12" i="2"/>
  <c r="K13" i="2"/>
  <c r="K14" i="2"/>
  <c r="K15" i="2"/>
  <c r="K16" i="2"/>
  <c r="K17" i="2"/>
  <c r="K18" i="2"/>
  <c r="K19" i="2"/>
  <c r="J12" i="2"/>
  <c r="J13" i="2"/>
  <c r="J14" i="2"/>
  <c r="J15" i="2"/>
  <c r="J16" i="2"/>
  <c r="J17" i="2"/>
  <c r="J18" i="2"/>
  <c r="J19" i="2"/>
  <c r="K20" i="2" l="1"/>
  <c r="J20" i="2"/>
  <c r="I20" i="2"/>
  <c r="L20" i="2"/>
  <c r="E22" i="2" l="1"/>
</calcChain>
</file>

<file path=xl/sharedStrings.xml><?xml version="1.0" encoding="utf-8"?>
<sst xmlns="http://schemas.openxmlformats.org/spreadsheetml/2006/main" count="37" uniqueCount="30">
  <si>
    <t>km</t>
  </si>
  <si>
    <t>zł</t>
  </si>
  <si>
    <t>Długość jednego kursu</t>
  </si>
  <si>
    <t>lipiec</t>
  </si>
  <si>
    <t>sierpień</t>
  </si>
  <si>
    <t>wrzesień</t>
  </si>
  <si>
    <t>październik</t>
  </si>
  <si>
    <t>listopad</t>
  </si>
  <si>
    <t>grudzień</t>
  </si>
  <si>
    <t>styczeń 2024</t>
  </si>
  <si>
    <t>Liczba dni</t>
  </si>
  <si>
    <t>roboczych</t>
  </si>
  <si>
    <t>robocze</t>
  </si>
  <si>
    <t>Razem</t>
  </si>
  <si>
    <t>Całość</t>
  </si>
  <si>
    <t>Miesiące</t>
  </si>
  <si>
    <t>Rodzaj kursu</t>
  </si>
  <si>
    <t>stawka za km brutto</t>
  </si>
  <si>
    <t>Koszty w zł (brutto)</t>
  </si>
  <si>
    <t>roboczy</t>
  </si>
  <si>
    <t>min</t>
  </si>
  <si>
    <t>Orientacyjny czas przejazdu jednego kursu</t>
  </si>
  <si>
    <t xml:space="preserve"> luty 2024</t>
  </si>
  <si>
    <t>soboty</t>
  </si>
  <si>
    <t>świeta</t>
  </si>
  <si>
    <t>święta</t>
  </si>
  <si>
    <t>wekendy</t>
  </si>
  <si>
    <t>Liczba kursów dziennie</t>
  </si>
  <si>
    <t>z pierwszeństwem przejazdu przywóz +2 powroty)</t>
  </si>
  <si>
    <t>z pierwszeństwem przejazdu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</si>
</sst>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\ _z_ł"/>
  </numFmts>
  <fonts count="6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/>
    <xf numFmtId="165" fontId="0" fillId="0" borderId="2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center" vertical="center" wrapText="1"/>
    </xf>
    <xf numFmtId="164" fontId="0" fillId="0" borderId="14" xfId="0" applyNumberFormat="1" applyBorder="1" applyAlignment="1" applyProtection="1">
      <alignment horizontal="center" vertical="center"/>
      <protection locked="0"/>
    </xf>
    <xf numFmtId="164" fontId="0" fillId="0" borderId="15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17" fontId="0" fillId="0" borderId="1" xfId="0" quotePrefix="1" applyNumberFormat="1" applyBorder="1"/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3" xfId="0" applyBorder="1" applyAlignment="1">
      <alignment horizontal="left" vertical="center" wrapText="1"/>
    </xf>
    <xf numFmtId="0" fontId="0" fillId="0" borderId="33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3" fontId="5" fillId="0" borderId="0" xfId="0" applyNumberFormat="1" applyFon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5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5" fontId="4" fillId="0" borderId="0" xfId="0" applyNumberFormat="1" applyFont="1" applyAlignment="1">
      <alignment horizontal="right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84806-3D61-4D08-88DE-17DA5258138C}">
  <sheetPr>
    <pageSetUpPr fitToPage="1"/>
  </sheetPr>
  <dimension ref="A1:L24"/>
  <sheetViews>
    <sheetView tabSelected="1" zoomScale="80" zoomScaleNormal="80" workbookViewId="0">
      <selection activeCell="I29" sqref="I29"/>
    </sheetView>
  </sheetViews>
  <sheetFormatPr defaultRowHeight="15" x14ac:dyDescent="0.25"/>
  <cols>
    <col min="1" max="1" width="44.140625" customWidth="1"/>
    <col min="2" max="2" width="21.42578125" customWidth="1"/>
    <col min="3" max="3" width="9.28515625" customWidth="1"/>
    <col min="4" max="4" width="9.7109375" customWidth="1"/>
    <col min="5" max="5" width="10.140625" customWidth="1"/>
    <col min="6" max="6" width="8" customWidth="1"/>
    <col min="7" max="7" width="9.140625" customWidth="1"/>
    <col min="9" max="9" width="16.28515625" customWidth="1"/>
  </cols>
  <sheetData>
    <row r="1" spans="1:12" ht="18.75" x14ac:dyDescent="0.3">
      <c r="A1" s="41"/>
      <c r="B1" s="41"/>
      <c r="C1" s="41"/>
      <c r="D1" s="41"/>
      <c r="E1" s="41"/>
    </row>
    <row r="2" spans="1:12" ht="15.75" thickBot="1" x14ac:dyDescent="0.3"/>
    <row r="3" spans="1:12" ht="38.450000000000003" customHeight="1" x14ac:dyDescent="0.25">
      <c r="A3" s="42" t="s">
        <v>16</v>
      </c>
      <c r="B3" s="47" t="s">
        <v>2</v>
      </c>
      <c r="C3" s="49" t="s">
        <v>17</v>
      </c>
      <c r="D3" s="55" t="s">
        <v>21</v>
      </c>
      <c r="E3" s="56"/>
    </row>
    <row r="4" spans="1:12" ht="27" customHeight="1" x14ac:dyDescent="0.25">
      <c r="A4" s="43"/>
      <c r="B4" s="48"/>
      <c r="C4" s="50"/>
      <c r="D4" s="57"/>
      <c r="E4" s="58"/>
    </row>
    <row r="5" spans="1:12" x14ac:dyDescent="0.25">
      <c r="A5" s="44"/>
      <c r="B5" s="28" t="s">
        <v>0</v>
      </c>
      <c r="C5" s="11" t="s">
        <v>1</v>
      </c>
      <c r="D5" s="45" t="s">
        <v>20</v>
      </c>
      <c r="E5" s="46"/>
    </row>
    <row r="6" spans="1:12" ht="42.75" customHeight="1" x14ac:dyDescent="0.25">
      <c r="A6" s="30" t="s">
        <v>28</v>
      </c>
      <c r="B6" s="21">
        <v>46</v>
      </c>
      <c r="C6" s="12"/>
      <c r="D6" s="59">
        <v>80</v>
      </c>
      <c r="E6" s="60"/>
    </row>
    <row r="7" spans="1:12" ht="25.15" customHeight="1" x14ac:dyDescent="0.25">
      <c r="A7" s="31" t="s">
        <v>19</v>
      </c>
      <c r="B7" s="21">
        <v>28</v>
      </c>
      <c r="C7" s="12"/>
      <c r="D7" s="59">
        <v>100</v>
      </c>
      <c r="E7" s="60"/>
    </row>
    <row r="8" spans="1:12" ht="25.15" customHeight="1" thickBot="1" x14ac:dyDescent="0.3">
      <c r="A8" s="32" t="s">
        <v>26</v>
      </c>
      <c r="B8" s="29">
        <v>29</v>
      </c>
      <c r="C8" s="13"/>
      <c r="D8" s="61">
        <v>110</v>
      </c>
      <c r="E8" s="62"/>
    </row>
    <row r="9" spans="1:12" ht="15.75" thickBot="1" x14ac:dyDescent="0.3"/>
    <row r="10" spans="1:12" ht="19.899999999999999" customHeight="1" x14ac:dyDescent="0.25">
      <c r="A10" s="36" t="s">
        <v>15</v>
      </c>
      <c r="B10" s="38" t="s">
        <v>10</v>
      </c>
      <c r="C10" s="39"/>
      <c r="D10" s="39"/>
      <c r="E10" s="39"/>
      <c r="F10" s="53" t="s">
        <v>27</v>
      </c>
      <c r="G10" s="39"/>
      <c r="H10" s="54"/>
      <c r="I10" s="39" t="s">
        <v>18</v>
      </c>
      <c r="J10" s="39"/>
      <c r="K10" s="39"/>
      <c r="L10" s="52"/>
    </row>
    <row r="11" spans="1:12" ht="63" customHeight="1" x14ac:dyDescent="0.25">
      <c r="A11" s="37"/>
      <c r="B11" s="3" t="s">
        <v>29</v>
      </c>
      <c r="C11" s="3" t="s">
        <v>11</v>
      </c>
      <c r="D11" s="3" t="s">
        <v>23</v>
      </c>
      <c r="E11" s="19" t="s">
        <v>24</v>
      </c>
      <c r="F11" s="24" t="s">
        <v>12</v>
      </c>
      <c r="G11" s="3" t="s">
        <v>23</v>
      </c>
      <c r="H11" s="25" t="s">
        <v>25</v>
      </c>
      <c r="I11" s="33" t="s">
        <v>29</v>
      </c>
      <c r="J11" s="2" t="s">
        <v>12</v>
      </c>
      <c r="K11" s="14" t="s">
        <v>23</v>
      </c>
      <c r="L11" s="4" t="s">
        <v>25</v>
      </c>
    </row>
    <row r="12" spans="1:12" ht="21" customHeight="1" x14ac:dyDescent="0.25">
      <c r="A12" s="5" t="s">
        <v>3</v>
      </c>
      <c r="B12" s="10">
        <v>0</v>
      </c>
      <c r="C12" s="10">
        <v>21</v>
      </c>
      <c r="D12" s="10">
        <v>5</v>
      </c>
      <c r="E12" s="20">
        <v>5</v>
      </c>
      <c r="F12" s="26">
        <v>1</v>
      </c>
      <c r="G12" s="10">
        <v>3</v>
      </c>
      <c r="H12" s="27">
        <v>3</v>
      </c>
      <c r="I12" s="22">
        <f t="shared" ref="I12:I19" si="0">B12*$B$6*$C$6</f>
        <v>0</v>
      </c>
      <c r="J12" s="6">
        <f t="shared" ref="J12:J19" si="1">C12*F12*$B$7*$C$7</f>
        <v>0</v>
      </c>
      <c r="K12" s="18">
        <f t="shared" ref="K12:K19" si="2">D12*G12*$B$8*$C$8</f>
        <v>0</v>
      </c>
      <c r="L12" s="7">
        <f t="shared" ref="L12:L19" si="3">E12*H12*$B$8*$C$8</f>
        <v>0</v>
      </c>
    </row>
    <row r="13" spans="1:12" ht="21" customHeight="1" x14ac:dyDescent="0.25">
      <c r="A13" s="5" t="s">
        <v>4</v>
      </c>
      <c r="B13" s="10">
        <v>0</v>
      </c>
      <c r="C13" s="10">
        <v>22</v>
      </c>
      <c r="D13" s="10">
        <v>4</v>
      </c>
      <c r="E13" s="20">
        <v>5</v>
      </c>
      <c r="F13" s="26">
        <v>1</v>
      </c>
      <c r="G13" s="10">
        <v>3</v>
      </c>
      <c r="H13" s="27">
        <v>3</v>
      </c>
      <c r="I13" s="22">
        <f t="shared" si="0"/>
        <v>0</v>
      </c>
      <c r="J13" s="6">
        <f t="shared" si="1"/>
        <v>0</v>
      </c>
      <c r="K13" s="18">
        <f t="shared" si="2"/>
        <v>0</v>
      </c>
      <c r="L13" s="7">
        <f t="shared" si="3"/>
        <v>0</v>
      </c>
    </row>
    <row r="14" spans="1:12" ht="21" customHeight="1" x14ac:dyDescent="0.25">
      <c r="A14" s="5" t="s">
        <v>5</v>
      </c>
      <c r="B14" s="10">
        <v>21</v>
      </c>
      <c r="C14" s="10">
        <v>21</v>
      </c>
      <c r="D14" s="10">
        <v>5</v>
      </c>
      <c r="E14" s="20">
        <v>4</v>
      </c>
      <c r="F14" s="26">
        <v>1</v>
      </c>
      <c r="G14" s="10">
        <v>3</v>
      </c>
      <c r="H14" s="27">
        <v>3</v>
      </c>
      <c r="I14" s="22">
        <f t="shared" si="0"/>
        <v>0</v>
      </c>
      <c r="J14" s="6">
        <f t="shared" si="1"/>
        <v>0</v>
      </c>
      <c r="K14" s="18">
        <f t="shared" si="2"/>
        <v>0</v>
      </c>
      <c r="L14" s="7">
        <f t="shared" si="3"/>
        <v>0</v>
      </c>
    </row>
    <row r="15" spans="1:12" ht="21" customHeight="1" x14ac:dyDescent="0.25">
      <c r="A15" s="5" t="s">
        <v>6</v>
      </c>
      <c r="B15" s="10">
        <v>21</v>
      </c>
      <c r="C15" s="10">
        <v>22</v>
      </c>
      <c r="D15" s="10">
        <v>4</v>
      </c>
      <c r="E15" s="20">
        <v>5</v>
      </c>
      <c r="F15" s="26">
        <v>1</v>
      </c>
      <c r="G15" s="10">
        <v>3</v>
      </c>
      <c r="H15" s="27">
        <v>3</v>
      </c>
      <c r="I15" s="22">
        <f t="shared" si="0"/>
        <v>0</v>
      </c>
      <c r="J15" s="6">
        <f t="shared" si="1"/>
        <v>0</v>
      </c>
      <c r="K15" s="18">
        <f t="shared" si="2"/>
        <v>0</v>
      </c>
      <c r="L15" s="7">
        <f t="shared" si="3"/>
        <v>0</v>
      </c>
    </row>
    <row r="16" spans="1:12" ht="21" customHeight="1" x14ac:dyDescent="0.25">
      <c r="A16" s="5" t="s">
        <v>7</v>
      </c>
      <c r="B16" s="10">
        <v>21</v>
      </c>
      <c r="C16" s="10">
        <v>21</v>
      </c>
      <c r="D16" s="10">
        <v>4</v>
      </c>
      <c r="E16" s="20">
        <v>5</v>
      </c>
      <c r="F16" s="26">
        <v>1</v>
      </c>
      <c r="G16" s="10">
        <v>3</v>
      </c>
      <c r="H16" s="27">
        <v>3</v>
      </c>
      <c r="I16" s="22">
        <f t="shared" si="0"/>
        <v>0</v>
      </c>
      <c r="J16" s="6">
        <f t="shared" si="1"/>
        <v>0</v>
      </c>
      <c r="K16" s="18">
        <f t="shared" si="2"/>
        <v>0</v>
      </c>
      <c r="L16" s="7">
        <f t="shared" si="3"/>
        <v>0</v>
      </c>
    </row>
    <row r="17" spans="1:12" ht="21" customHeight="1" x14ac:dyDescent="0.25">
      <c r="A17" s="5" t="s">
        <v>8</v>
      </c>
      <c r="B17" s="10">
        <v>16</v>
      </c>
      <c r="C17" s="10">
        <v>19</v>
      </c>
      <c r="D17" s="10">
        <v>5</v>
      </c>
      <c r="E17" s="20">
        <v>7</v>
      </c>
      <c r="F17" s="26">
        <v>1</v>
      </c>
      <c r="G17" s="10">
        <v>3</v>
      </c>
      <c r="H17" s="27">
        <v>3</v>
      </c>
      <c r="I17" s="22">
        <f t="shared" si="0"/>
        <v>0</v>
      </c>
      <c r="J17" s="6">
        <f t="shared" si="1"/>
        <v>0</v>
      </c>
      <c r="K17" s="18">
        <f t="shared" si="2"/>
        <v>0</v>
      </c>
      <c r="L17" s="7">
        <f t="shared" si="3"/>
        <v>0</v>
      </c>
    </row>
    <row r="18" spans="1:12" ht="21" customHeight="1" x14ac:dyDescent="0.25">
      <c r="A18" s="15" t="s">
        <v>9</v>
      </c>
      <c r="B18" s="10">
        <v>22</v>
      </c>
      <c r="C18" s="10">
        <v>22</v>
      </c>
      <c r="D18" s="10">
        <v>3</v>
      </c>
      <c r="E18" s="20">
        <v>6</v>
      </c>
      <c r="F18" s="26">
        <v>1</v>
      </c>
      <c r="G18" s="10">
        <v>3</v>
      </c>
      <c r="H18" s="27">
        <v>3</v>
      </c>
      <c r="I18" s="22">
        <f t="shared" si="0"/>
        <v>0</v>
      </c>
      <c r="J18" s="6">
        <f t="shared" si="1"/>
        <v>0</v>
      </c>
      <c r="K18" s="18">
        <f t="shared" si="2"/>
        <v>0</v>
      </c>
      <c r="L18" s="7">
        <f t="shared" si="3"/>
        <v>0</v>
      </c>
    </row>
    <row r="19" spans="1:12" ht="21" customHeight="1" thickBot="1" x14ac:dyDescent="0.3">
      <c r="A19" s="15" t="s">
        <v>22</v>
      </c>
      <c r="B19" s="10">
        <v>10</v>
      </c>
      <c r="C19" s="10">
        <v>21</v>
      </c>
      <c r="D19" s="10">
        <v>4</v>
      </c>
      <c r="E19" s="20">
        <v>4</v>
      </c>
      <c r="F19" s="26">
        <v>1</v>
      </c>
      <c r="G19" s="10">
        <v>3</v>
      </c>
      <c r="H19" s="27">
        <v>3</v>
      </c>
      <c r="I19" s="22">
        <f t="shared" si="0"/>
        <v>0</v>
      </c>
      <c r="J19" s="6">
        <f t="shared" si="1"/>
        <v>0</v>
      </c>
      <c r="K19" s="18">
        <f t="shared" si="2"/>
        <v>0</v>
      </c>
      <c r="L19" s="7">
        <f t="shared" si="3"/>
        <v>0</v>
      </c>
    </row>
    <row r="20" spans="1:12" ht="26.45" customHeight="1" thickBot="1" x14ac:dyDescent="0.3">
      <c r="A20" s="16"/>
      <c r="B20" s="17"/>
      <c r="C20" s="17"/>
      <c r="D20" s="17"/>
      <c r="E20" s="17"/>
      <c r="F20" s="63" t="s">
        <v>13</v>
      </c>
      <c r="G20" s="64"/>
      <c r="H20" s="65"/>
      <c r="I20" s="23">
        <f>SUM(I12:I19)</f>
        <v>0</v>
      </c>
      <c r="J20" s="8">
        <f>SUM(J12:J19)</f>
        <v>0</v>
      </c>
      <c r="K20" s="8">
        <f>SUM(K12:K19)</f>
        <v>0</v>
      </c>
      <c r="L20" s="9">
        <f>SUM(L12:L19)</f>
        <v>0</v>
      </c>
    </row>
    <row r="22" spans="1:12" ht="22.15" customHeight="1" x14ac:dyDescent="0.25">
      <c r="D22" s="66" t="s">
        <v>14</v>
      </c>
      <c r="E22" s="40">
        <f>I20+J20+K20+L20</f>
        <v>0</v>
      </c>
      <c r="F22" s="40"/>
      <c r="G22" s="1" t="s">
        <v>1</v>
      </c>
    </row>
    <row r="23" spans="1:12" ht="15.75" x14ac:dyDescent="0.25">
      <c r="D23" s="66"/>
      <c r="E23" s="51">
        <v>16363</v>
      </c>
      <c r="F23" s="51"/>
      <c r="G23" s="1" t="s">
        <v>0</v>
      </c>
    </row>
    <row r="24" spans="1:12" x14ac:dyDescent="0.25">
      <c r="F24" s="34"/>
      <c r="G24" s="35"/>
    </row>
  </sheetData>
  <mergeCells count="17">
    <mergeCell ref="E23:F23"/>
    <mergeCell ref="I10:L10"/>
    <mergeCell ref="F10:H10"/>
    <mergeCell ref="D3:E4"/>
    <mergeCell ref="D6:E6"/>
    <mergeCell ref="D7:E7"/>
    <mergeCell ref="D8:E8"/>
    <mergeCell ref="F20:H20"/>
    <mergeCell ref="D22:D23"/>
    <mergeCell ref="A10:A11"/>
    <mergeCell ref="B10:E10"/>
    <mergeCell ref="E22:F22"/>
    <mergeCell ref="A1:E1"/>
    <mergeCell ref="A3:A5"/>
    <mergeCell ref="D5:E5"/>
    <mergeCell ref="B3:B4"/>
    <mergeCell ref="C3:C4"/>
  </mergeCells>
  <pageMargins left="0.7" right="0.7" top="0.75" bottom="0.75" header="0.3" footer="0.3"/>
  <pageSetup paperSize="9" scale="71" orientation="landscape" horizontalDpi="0" verticalDpi="0" r:id="rId1"/>
  <rowBreaks count="1" manualBreakCount="1">
    <brk id="2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Koszty</vt:lpstr>
      <vt:lpstr>Koszty!Obszar_wydruku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Romuald Wysocki</dc:creator>
  <cp:lastModifiedBy>Marta Kielar</cp:lastModifiedBy>
  <cp:lastPrinted>2023-06-06T11:59:18Z</cp:lastPrinted>
  <dcterms:created xsi:type="dcterms:W3CDTF">2023-05-19T07:19:49Z</dcterms:created>
  <dcterms:modified xsi:type="dcterms:W3CDTF">2023-06-06T11:59:46Z</dcterms:modified>
</cp:coreProperties>
</file>