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<sst xmlns="http://schemas.openxmlformats.org/spreadsheetml/2006/main" count="79" uniqueCount="57">
  <si>
    <t>WYKAZ  ZADAŃ  INWESTYCYJNYCH GMINY JEDLINA-ZDRÓJ PLANOWANYCH DO REALIZACJI W 2008 ROKU</t>
  </si>
  <si>
    <t>Lp.</t>
  </si>
  <si>
    <t>Rozdział</t>
  </si>
  <si>
    <t>Nazwa zadania</t>
  </si>
  <si>
    <t xml:space="preserve">   Okres realizacji             w latach </t>
  </si>
  <si>
    <t>Szacunkowa wartość zadania</t>
  </si>
  <si>
    <t>Plan na 2008 r.</t>
  </si>
  <si>
    <t xml:space="preserve">Kwota ogółem </t>
  </si>
  <si>
    <t>Środki własne</t>
  </si>
  <si>
    <t>Inne</t>
  </si>
  <si>
    <t xml:space="preserve">Budowa i modernizacja  ulicy Pięknej   </t>
  </si>
  <si>
    <t>2007-2010</t>
  </si>
  <si>
    <t xml:space="preserve">Budowa i modernizacja ulic Tuwima- Mickiewicza-Konopnickiej           </t>
  </si>
  <si>
    <t>2008-2010</t>
  </si>
  <si>
    <t xml:space="preserve">Budowa i modernizacja  ulicy Narutowicza i  Słowackiego        </t>
  </si>
  <si>
    <t>Budowa i modernizacja ulic w okolicy kompleksu sportowego – ulica Zakopiańska</t>
  </si>
  <si>
    <t>Budowa i modernizacja ulicy Chałubińskiego</t>
  </si>
  <si>
    <t>Budowa i modernizacja ulic Lipowa – Sienkiewicza</t>
  </si>
  <si>
    <t>Budowa kładki nad potokiem przy kompleksie sportowym</t>
  </si>
  <si>
    <t>Przebudowa ulic Cmentarnej                     i Południowej w Jedlinie-Zdroju</t>
  </si>
  <si>
    <t xml:space="preserve"> 2008-2009</t>
  </si>
  <si>
    <t>Przebudowa dróg ul. Warszawska – Wałbrzyska w Jedlinie-Zdroju</t>
  </si>
  <si>
    <t>2009-2010</t>
  </si>
  <si>
    <t xml:space="preserve">Droga dojazdowa do gruntów rolnych o nawierzchni asfaltowej – działka nr 450/2 w Jedlinie-Zdroju </t>
  </si>
  <si>
    <t>2004-2008</t>
  </si>
  <si>
    <t>Razem</t>
  </si>
  <si>
    <t xml:space="preserve">DZIAŁ 600 Transport i łączność </t>
  </si>
  <si>
    <t>Promocja Uzdrowiskowego Szlaku Turystyczno-Rekreacyjnego</t>
  </si>
  <si>
    <t>Uzdrowiskowy Szlak Turystyczno-Rekreacyjny</t>
  </si>
  <si>
    <t>DZIAŁ 630 Turystyka</t>
  </si>
  <si>
    <t>Miejscowy plan zagospodarowania przestrzennego</t>
  </si>
  <si>
    <t>2003-2008</t>
  </si>
  <si>
    <t>DZIAŁ 710 Działalność usługowa</t>
  </si>
  <si>
    <t xml:space="preserve">Zakup oprogramowania i urządzeń do Urzędu Miasta </t>
  </si>
  <si>
    <t>2007-2013</t>
  </si>
  <si>
    <t>Powiat  Wałbrzyski  0N-LINE</t>
  </si>
  <si>
    <t>2008-2013</t>
  </si>
  <si>
    <t>DZIAŁ 750 Administracja publiczna</t>
  </si>
  <si>
    <t xml:space="preserve">Modernizacja sali gimnastycznej           i przebudowa boiska przy Miejskiej Szkole Podstawowej </t>
  </si>
  <si>
    <t>2005-2010</t>
  </si>
  <si>
    <t>Budowa wielofunkcyjnych boisk sportowych ogólnodostępnych dla dzieci i młodzieży w Jedlinie-Zdroju (przy ulicy Jana Pawła II)</t>
  </si>
  <si>
    <t>Rozbudowa Gimnazjum Miejskiego        w   Jedlinie-Zdroju wraz                         z modernizacją infrastruktury sportowej</t>
  </si>
  <si>
    <t>DZIAŁ 801 Oświata i wychowanie</t>
  </si>
  <si>
    <t>Kompleks edukacyjno – kulturalno-  socjalny w Jedlinie-Zdroju</t>
  </si>
  <si>
    <t xml:space="preserve">DZIAŁ 852 Pomoc społeczna </t>
  </si>
  <si>
    <t>Budowa kanalizacji na terenie miasta Jedlina-Zdrój - ISPA II</t>
  </si>
  <si>
    <t>Budowa i modernizacja kanalizacji na terenie miasta Jedlina-Zdrój</t>
  </si>
  <si>
    <t>Modernizacja oświetlenia ulicy Pl.Zwycięstwa w Jedlinie-Zdroju</t>
  </si>
  <si>
    <t>DZIAŁ 900 Gospodarka komunalna i ochrona środowiska</t>
  </si>
  <si>
    <t>Rewitalizacja remizy strażackiej przy ul.Warszawskiej dla celów muzealno-wystawienniczych.</t>
  </si>
  <si>
    <t>DZIAŁ 921 Kultura i ochrona dziedzictwa narodowego</t>
  </si>
  <si>
    <t xml:space="preserve">Kompleks sportowy „Moje boisko Orlik  2012 „ w Jedlinie-Zdroju               w rejonie  ulicy  Bloki Kolejowe </t>
  </si>
  <si>
    <r>
      <t>„</t>
    </r>
    <r>
      <rPr>
        <sz val="10"/>
        <rFont val="Times New Roman"/>
        <family val="1"/>
      </rPr>
      <t>Blisko-boisko” w Jedlinie-Zdroju         w rejonie ul.B.Chrobrego</t>
    </r>
  </si>
  <si>
    <t>Rozbudowa obiektów rekreacyjno-sportowych na terenie kompleksu przy ul. Kłodzkiej w Jedlinie-Zdroju</t>
  </si>
  <si>
    <t>DZIAŁ 926 Kultura fizyczna i sport</t>
  </si>
  <si>
    <t>OGÓŁEM</t>
  </si>
  <si>
    <t>Budowa i modernizacja dróg dojazdowych do lokalnych centrów aktywności gospodarczej w Jedlinie-Zdroju                w tym: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</si>
</sst>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2"/>
    </font>
    <font>
      <b/>
      <sz val="10"/>
      <name val="Times New Roman"/>
      <family val="5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0"/>
      <name val="Lucida Sans Unicode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/>
    </xf>
    <xf numFmtId="0" fontId="0" fillId="0" borderId="0" xfId="0" applyFont="1" applyAlignment="1">
      <alignment horizontal="center" vertical="top"/>
    </xf>
    <xf numFmtId="0" fontId="0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justify" vertical="top"/>
    </xf>
    <xf numFmtId="4" fontId="2" fillId="0" borderId="1" xfId="0" applyNumberFormat="1" applyFont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justify" vertical="center"/>
    </xf>
    <xf numFmtId="4" fontId="1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4" fontId="0" fillId="2" borderId="1" xfId="0" applyNumberFormat="1" applyFont="1" applyFill="1" applyBorder="1" applyAlignment="1">
      <alignment horizontal="center"/>
    </xf>
    <xf numFmtId="4" fontId="0" fillId="2" borderId="2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0" fillId="2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justify" vertical="top"/>
    </xf>
    <xf numFmtId="0" fontId="2" fillId="0" borderId="4" xfId="0" applyFont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justify" vertical="top"/>
    </xf>
    <xf numFmtId="0" fontId="6" fillId="0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="120" zoomScaleNormal="120" workbookViewId="0" topLeftCell="A44">
      <selection activeCell="G35" sqref="G35"/>
    </sheetView>
  </sheetViews>
  <sheetFormatPr defaultColWidth="9.140625" defaultRowHeight="12.75"/>
  <cols>
    <col min="1" max="1" width="3.00390625" style="0" customWidth="1"/>
    <col min="2" max="2" width="7.00390625" style="0" customWidth="1"/>
    <col min="3" max="3" width="3.8515625" style="0" customWidth="1"/>
    <col min="4" max="4" width="29.140625" style="0" customWidth="1"/>
    <col min="5" max="5" width="16.421875" style="0" customWidth="1"/>
    <col min="6" max="7" width="15.140625" style="0" customWidth="1"/>
    <col min="8" max="8" width="13.421875" style="0" customWidth="1"/>
    <col min="9" max="9" width="13.140625" style="0" customWidth="1"/>
    <col min="10" max="16384" width="11.28125" style="0" customWidth="1"/>
  </cols>
  <sheetData>
    <row r="1" s="1" customFormat="1" ht="4.5" customHeight="1"/>
    <row r="2" spans="3:9" s="1" customFormat="1" ht="1.5" customHeight="1">
      <c r="C2" s="46" t="s">
        <v>0</v>
      </c>
      <c r="D2" s="46"/>
      <c r="E2" s="46"/>
      <c r="F2" s="46"/>
      <c r="G2" s="46"/>
      <c r="H2" s="46"/>
      <c r="I2" s="46"/>
    </row>
    <row r="3" spans="3:9" s="1" customFormat="1" ht="12.75">
      <c r="C3" s="46"/>
      <c r="D3" s="46"/>
      <c r="E3" s="46"/>
      <c r="F3" s="46"/>
      <c r="G3" s="46"/>
      <c r="H3" s="46"/>
      <c r="I3" s="46"/>
    </row>
    <row r="4" spans="3:9" s="1" customFormat="1" ht="12.75">
      <c r="C4" s="2"/>
      <c r="D4" s="2"/>
      <c r="E4" s="2"/>
      <c r="F4" s="2"/>
      <c r="G4" s="2"/>
      <c r="H4" s="2"/>
      <c r="I4" s="2"/>
    </row>
    <row r="5" spans="1:9" s="1" customFormat="1" ht="28.5" customHeight="1">
      <c r="A5" s="47" t="s">
        <v>1</v>
      </c>
      <c r="B5" s="48" t="s">
        <v>2</v>
      </c>
      <c r="C5" s="48"/>
      <c r="D5" s="47" t="s">
        <v>3</v>
      </c>
      <c r="E5" s="49" t="s">
        <v>4</v>
      </c>
      <c r="F5" s="49" t="s">
        <v>5</v>
      </c>
      <c r="G5" s="50" t="s">
        <v>6</v>
      </c>
      <c r="H5" s="50"/>
      <c r="I5" s="50"/>
    </row>
    <row r="6" spans="1:10" s="1" customFormat="1" ht="12.75">
      <c r="A6" s="47"/>
      <c r="B6" s="48"/>
      <c r="C6" s="48"/>
      <c r="D6" s="47"/>
      <c r="E6" s="49"/>
      <c r="F6" s="49"/>
      <c r="G6" s="4" t="s">
        <v>7</v>
      </c>
      <c r="H6" s="4" t="s">
        <v>8</v>
      </c>
      <c r="I6" s="3" t="s">
        <v>9</v>
      </c>
      <c r="J6" s="5"/>
    </row>
    <row r="7" spans="1:9" s="1" customFormat="1" ht="36" customHeight="1">
      <c r="A7" s="6">
        <v>1</v>
      </c>
      <c r="B7" s="7">
        <v>60016</v>
      </c>
      <c r="C7" s="8"/>
      <c r="D7" s="51" t="s">
        <v>56</v>
      </c>
      <c r="E7" s="51"/>
      <c r="F7" s="10">
        <f>SUM(F8:F14)</f>
        <v>5599000</v>
      </c>
      <c r="G7" s="10">
        <f>SUM(G8:G14)</f>
        <v>602000</v>
      </c>
      <c r="H7" s="10">
        <f>SUM(H8:H14)</f>
        <v>302000</v>
      </c>
      <c r="I7" s="10">
        <f>SUM(I8:I14)</f>
        <v>300000</v>
      </c>
    </row>
    <row r="8" spans="1:9" s="1" customFormat="1" ht="25.5">
      <c r="A8" s="11"/>
      <c r="B8" s="7"/>
      <c r="C8" s="12">
        <v>1</v>
      </c>
      <c r="D8" s="9" t="s">
        <v>10</v>
      </c>
      <c r="E8" s="13" t="s">
        <v>11</v>
      </c>
      <c r="F8" s="10">
        <v>147000</v>
      </c>
      <c r="G8" s="10">
        <v>147000</v>
      </c>
      <c r="H8" s="10">
        <v>73500</v>
      </c>
      <c r="I8" s="10">
        <v>73500</v>
      </c>
    </row>
    <row r="9" spans="1:9" s="1" customFormat="1" ht="25.5">
      <c r="A9" s="11"/>
      <c r="B9" s="7"/>
      <c r="C9" s="13">
        <v>2</v>
      </c>
      <c r="D9" s="9" t="s">
        <v>12</v>
      </c>
      <c r="E9" s="13" t="s">
        <v>13</v>
      </c>
      <c r="F9" s="10">
        <v>1899000</v>
      </c>
      <c r="G9" s="10">
        <v>209000</v>
      </c>
      <c r="H9" s="10">
        <v>104500</v>
      </c>
      <c r="I9" s="10">
        <v>104500</v>
      </c>
    </row>
    <row r="10" spans="1:9" s="1" customFormat="1" ht="25.5">
      <c r="A10" s="11"/>
      <c r="B10" s="37"/>
      <c r="C10" s="13">
        <v>3</v>
      </c>
      <c r="D10" s="9" t="s">
        <v>14</v>
      </c>
      <c r="E10" s="13" t="s">
        <v>13</v>
      </c>
      <c r="F10" s="10">
        <v>2003000</v>
      </c>
      <c r="G10" s="10">
        <v>0</v>
      </c>
      <c r="H10" s="10">
        <v>0</v>
      </c>
      <c r="I10" s="10">
        <v>0</v>
      </c>
    </row>
    <row r="11" spans="1:9" s="1" customFormat="1" ht="38.25">
      <c r="A11" s="35"/>
      <c r="B11" s="39"/>
      <c r="C11" s="36">
        <v>4</v>
      </c>
      <c r="D11" s="9" t="s">
        <v>15</v>
      </c>
      <c r="E11" s="13" t="s">
        <v>13</v>
      </c>
      <c r="F11" s="10">
        <v>824000</v>
      </c>
      <c r="G11" s="10">
        <v>0</v>
      </c>
      <c r="H11" s="10">
        <v>0</v>
      </c>
      <c r="I11" s="10">
        <v>0</v>
      </c>
    </row>
    <row r="12" spans="1:9" s="1" customFormat="1" ht="25.5">
      <c r="A12" s="11"/>
      <c r="B12" s="38"/>
      <c r="C12" s="13">
        <v>5</v>
      </c>
      <c r="D12" s="9" t="s">
        <v>16</v>
      </c>
      <c r="E12" s="13" t="s">
        <v>13</v>
      </c>
      <c r="F12" s="10">
        <v>380000</v>
      </c>
      <c r="G12" s="10">
        <v>0</v>
      </c>
      <c r="H12" s="10">
        <v>0</v>
      </c>
      <c r="I12" s="10">
        <v>0</v>
      </c>
    </row>
    <row r="13" spans="1:9" s="1" customFormat="1" ht="25.5">
      <c r="A13" s="11"/>
      <c r="B13" s="7"/>
      <c r="C13" s="13">
        <v>6</v>
      </c>
      <c r="D13" s="9" t="s">
        <v>17</v>
      </c>
      <c r="E13" s="13" t="s">
        <v>13</v>
      </c>
      <c r="F13" s="10">
        <v>256000</v>
      </c>
      <c r="G13" s="10">
        <v>156000</v>
      </c>
      <c r="H13" s="10">
        <v>79000</v>
      </c>
      <c r="I13" s="10">
        <v>77000</v>
      </c>
    </row>
    <row r="14" spans="1:9" s="1" customFormat="1" ht="30.75" customHeight="1">
      <c r="A14" s="11"/>
      <c r="B14" s="37"/>
      <c r="C14" s="42">
        <v>7</v>
      </c>
      <c r="D14" s="14" t="s">
        <v>18</v>
      </c>
      <c r="E14" s="13" t="s">
        <v>13</v>
      </c>
      <c r="F14" s="10">
        <v>90000</v>
      </c>
      <c r="G14" s="10">
        <f>SUM(H14:I14)</f>
        <v>90000</v>
      </c>
      <c r="H14" s="10">
        <v>45000</v>
      </c>
      <c r="I14" s="10">
        <v>45000</v>
      </c>
    </row>
    <row r="15" spans="1:9" s="1" customFormat="1" ht="30.75" customHeight="1">
      <c r="A15" s="40">
        <v>2</v>
      </c>
      <c r="B15" s="52">
        <v>60016</v>
      </c>
      <c r="C15" s="53"/>
      <c r="D15" s="41" t="s">
        <v>19</v>
      </c>
      <c r="E15" s="13" t="s">
        <v>20</v>
      </c>
      <c r="F15" s="10">
        <v>250000</v>
      </c>
      <c r="G15" s="10">
        <f>SUM(H15:I15)</f>
        <v>10000</v>
      </c>
      <c r="H15" s="10">
        <v>10000</v>
      </c>
      <c r="I15" s="10">
        <v>0</v>
      </c>
    </row>
    <row r="16" spans="1:9" s="1" customFormat="1" ht="30.75" customHeight="1">
      <c r="A16" s="44">
        <v>3</v>
      </c>
      <c r="B16" s="54"/>
      <c r="C16" s="55"/>
      <c r="D16" s="41" t="s">
        <v>21</v>
      </c>
      <c r="E16" s="13" t="s">
        <v>22</v>
      </c>
      <c r="F16" s="10">
        <v>300000</v>
      </c>
      <c r="G16" s="10">
        <f>SUM(H16:I16)</f>
        <v>0</v>
      </c>
      <c r="H16" s="10">
        <v>0</v>
      </c>
      <c r="I16" s="10">
        <v>0</v>
      </c>
    </row>
    <row r="17" spans="1:9" s="1" customFormat="1" ht="42" customHeight="1">
      <c r="A17" s="45">
        <v>4</v>
      </c>
      <c r="B17" s="56"/>
      <c r="C17" s="57"/>
      <c r="D17" s="41" t="s">
        <v>23</v>
      </c>
      <c r="E17" s="13" t="s">
        <v>24</v>
      </c>
      <c r="F17" s="10">
        <v>760000</v>
      </c>
      <c r="G17" s="10">
        <v>138000</v>
      </c>
      <c r="H17" s="10">
        <v>38000</v>
      </c>
      <c r="I17" s="10">
        <v>100000</v>
      </c>
    </row>
    <row r="18" spans="1:9" s="1" customFormat="1" ht="16.5" customHeight="1">
      <c r="A18" s="43"/>
      <c r="B18" s="58" t="s">
        <v>25</v>
      </c>
      <c r="C18" s="58"/>
      <c r="D18" s="59" t="s">
        <v>26</v>
      </c>
      <c r="E18" s="59"/>
      <c r="F18" s="15">
        <f>SUM(F7,F15,F16,F17)</f>
        <v>6909000</v>
      </c>
      <c r="G18" s="15">
        <f>SUM(G7,G15,G16,G17)</f>
        <v>750000</v>
      </c>
      <c r="H18" s="15">
        <f>SUM(H7,H15,H16,H17)</f>
        <v>350000</v>
      </c>
      <c r="I18" s="15">
        <f>SUM(I7,I15,I16,I17)</f>
        <v>400000</v>
      </c>
    </row>
    <row r="19" spans="1:9" s="1" customFormat="1" ht="30" customHeight="1">
      <c r="A19" s="16">
        <v>5</v>
      </c>
      <c r="B19" s="60">
        <v>63003</v>
      </c>
      <c r="C19" s="60"/>
      <c r="D19" s="9" t="s">
        <v>27</v>
      </c>
      <c r="E19" s="13" t="s">
        <v>13</v>
      </c>
      <c r="F19" s="10">
        <v>300000</v>
      </c>
      <c r="G19" s="10">
        <f>SUM(H19:I19)</f>
        <v>10000</v>
      </c>
      <c r="H19" s="10">
        <v>5000</v>
      </c>
      <c r="I19" s="10">
        <v>5000</v>
      </c>
    </row>
    <row r="20" spans="1:9" s="1" customFormat="1" ht="27" customHeight="1">
      <c r="A20" s="16">
        <v>6</v>
      </c>
      <c r="B20" s="60">
        <v>63003</v>
      </c>
      <c r="C20" s="60"/>
      <c r="D20" s="9" t="s">
        <v>28</v>
      </c>
      <c r="E20" s="13" t="s">
        <v>24</v>
      </c>
      <c r="F20" s="10">
        <v>6615000</v>
      </c>
      <c r="G20" s="10">
        <f>SUM(H20:I20)</f>
        <v>3531809</v>
      </c>
      <c r="H20" s="10">
        <v>1685600</v>
      </c>
      <c r="I20" s="10">
        <v>1846209</v>
      </c>
    </row>
    <row r="21" spans="1:9" s="1" customFormat="1" ht="16.5" customHeight="1">
      <c r="A21" s="17"/>
      <c r="B21" s="61" t="s">
        <v>25</v>
      </c>
      <c r="C21" s="61"/>
      <c r="D21" s="62" t="s">
        <v>29</v>
      </c>
      <c r="E21" s="62"/>
      <c r="F21" s="18">
        <f>SUM(F19:F20)</f>
        <v>6915000</v>
      </c>
      <c r="G21" s="18">
        <f>SUM(G19:G20)</f>
        <v>3541809</v>
      </c>
      <c r="H21" s="18">
        <f>SUM(H19:H20)</f>
        <v>1690600</v>
      </c>
      <c r="I21" s="18">
        <f>SUM(I19:I20)</f>
        <v>1851209</v>
      </c>
    </row>
    <row r="22" spans="1:9" s="1" customFormat="1" ht="30.75" customHeight="1">
      <c r="A22" s="16">
        <v>7</v>
      </c>
      <c r="B22" s="60">
        <v>71004</v>
      </c>
      <c r="C22" s="60"/>
      <c r="D22" s="9" t="s">
        <v>30</v>
      </c>
      <c r="E22" s="13" t="s">
        <v>31</v>
      </c>
      <c r="F22" s="10">
        <v>500000</v>
      </c>
      <c r="G22" s="10">
        <v>28000</v>
      </c>
      <c r="H22" s="10">
        <v>28000</v>
      </c>
      <c r="I22" s="10">
        <v>0</v>
      </c>
    </row>
    <row r="23" spans="1:9" s="1" customFormat="1" ht="17.25" customHeight="1">
      <c r="A23" s="17"/>
      <c r="B23" s="63" t="s">
        <v>25</v>
      </c>
      <c r="C23" s="63"/>
      <c r="D23" s="64" t="s">
        <v>32</v>
      </c>
      <c r="E23" s="64"/>
      <c r="F23" s="18">
        <f>SUM(F22)</f>
        <v>500000</v>
      </c>
      <c r="G23" s="18">
        <f>SUM(G22)</f>
        <v>28000</v>
      </c>
      <c r="H23" s="18">
        <f>SUM(H22)</f>
        <v>28000</v>
      </c>
      <c r="I23" s="18">
        <f>SUM(I22)</f>
        <v>0</v>
      </c>
    </row>
    <row r="24" spans="1:9" s="1" customFormat="1" ht="30" customHeight="1">
      <c r="A24" s="16">
        <v>8</v>
      </c>
      <c r="B24" s="60">
        <v>75023</v>
      </c>
      <c r="C24" s="60"/>
      <c r="D24" s="9" t="s">
        <v>33</v>
      </c>
      <c r="E24" s="13" t="s">
        <v>34</v>
      </c>
      <c r="F24" s="10">
        <v>200000</v>
      </c>
      <c r="G24" s="10">
        <v>20000</v>
      </c>
      <c r="H24" s="10">
        <v>20000</v>
      </c>
      <c r="I24" s="10">
        <v>0</v>
      </c>
    </row>
    <row r="25" spans="1:9" s="1" customFormat="1" ht="21" customHeight="1">
      <c r="A25" s="16">
        <v>9</v>
      </c>
      <c r="B25" s="60">
        <v>75023</v>
      </c>
      <c r="C25" s="60"/>
      <c r="D25" s="19" t="s">
        <v>35</v>
      </c>
      <c r="E25" s="13" t="s">
        <v>36</v>
      </c>
      <c r="F25" s="10">
        <v>400000</v>
      </c>
      <c r="G25" s="10">
        <v>70000</v>
      </c>
      <c r="H25" s="10">
        <v>45000</v>
      </c>
      <c r="I25" s="10">
        <v>25000</v>
      </c>
    </row>
    <row r="26" spans="1:9" s="1" customFormat="1" ht="16.5" customHeight="1">
      <c r="A26" s="17"/>
      <c r="B26" s="63" t="s">
        <v>25</v>
      </c>
      <c r="C26" s="63"/>
      <c r="D26" s="62" t="s">
        <v>37</v>
      </c>
      <c r="E26" s="62"/>
      <c r="F26" s="18">
        <f>SUM(F24:F25)</f>
        <v>600000</v>
      </c>
      <c r="G26" s="18">
        <f>SUM(G24:G25)</f>
        <v>90000</v>
      </c>
      <c r="H26" s="18">
        <f>SUM(H24:H25)</f>
        <v>65000</v>
      </c>
      <c r="I26" s="18">
        <f>SUM(I24:I25)</f>
        <v>25000</v>
      </c>
    </row>
    <row r="27" spans="1:9" s="1" customFormat="1" ht="39" customHeight="1">
      <c r="A27" s="16">
        <v>10</v>
      </c>
      <c r="B27" s="60">
        <v>80101</v>
      </c>
      <c r="C27" s="60"/>
      <c r="D27" s="9" t="s">
        <v>38</v>
      </c>
      <c r="E27" s="13" t="s">
        <v>39</v>
      </c>
      <c r="F27" s="10">
        <v>1900000</v>
      </c>
      <c r="G27" s="10">
        <f>SUM(H27:I27)</f>
        <v>600000</v>
      </c>
      <c r="H27" s="10">
        <v>0</v>
      </c>
      <c r="I27" s="10">
        <v>600000</v>
      </c>
    </row>
    <row r="28" spans="1:9" s="1" customFormat="1" ht="52.5" customHeight="1">
      <c r="A28" s="16">
        <v>11</v>
      </c>
      <c r="B28" s="60">
        <v>80101</v>
      </c>
      <c r="C28" s="60"/>
      <c r="D28" s="9" t="s">
        <v>40</v>
      </c>
      <c r="E28" s="13">
        <v>2008</v>
      </c>
      <c r="F28" s="10">
        <v>400000</v>
      </c>
      <c r="G28" s="10">
        <v>400000</v>
      </c>
      <c r="H28" s="10">
        <v>200000</v>
      </c>
      <c r="I28" s="10">
        <v>200000</v>
      </c>
    </row>
    <row r="29" spans="1:9" s="1" customFormat="1" ht="50.25" customHeight="1">
      <c r="A29" s="16">
        <v>12</v>
      </c>
      <c r="B29" s="60">
        <v>80110</v>
      </c>
      <c r="C29" s="60"/>
      <c r="D29" s="9" t="s">
        <v>41</v>
      </c>
      <c r="E29" s="13" t="s">
        <v>13</v>
      </c>
      <c r="F29" s="10">
        <v>1000000</v>
      </c>
      <c r="G29" s="10">
        <v>250000</v>
      </c>
      <c r="H29" s="10">
        <v>50000</v>
      </c>
      <c r="I29" s="10">
        <v>200000</v>
      </c>
    </row>
    <row r="30" spans="1:9" s="1" customFormat="1" ht="16.5" customHeight="1">
      <c r="A30" s="17"/>
      <c r="B30" s="63" t="s">
        <v>25</v>
      </c>
      <c r="C30" s="63"/>
      <c r="D30" s="64" t="s">
        <v>42</v>
      </c>
      <c r="E30" s="64"/>
      <c r="F30" s="18">
        <f>SUM(F27:F29)</f>
        <v>3300000</v>
      </c>
      <c r="G30" s="18">
        <f>SUM(G27:G29)</f>
        <v>1250000</v>
      </c>
      <c r="H30" s="18">
        <f>SUM(H27:H29)</f>
        <v>250000</v>
      </c>
      <c r="I30" s="18">
        <f>SUM(I27:I29)</f>
        <v>1000000</v>
      </c>
    </row>
    <row r="31" spans="1:9" s="1" customFormat="1" ht="36" customHeight="1">
      <c r="A31" s="16">
        <v>13</v>
      </c>
      <c r="B31" s="60">
        <v>85219</v>
      </c>
      <c r="C31" s="60"/>
      <c r="D31" s="9" t="s">
        <v>43</v>
      </c>
      <c r="E31" s="13" t="s">
        <v>13</v>
      </c>
      <c r="F31" s="10">
        <v>1600000</v>
      </c>
      <c r="G31" s="10">
        <v>60000</v>
      </c>
      <c r="H31" s="10">
        <v>60000</v>
      </c>
      <c r="I31" s="10">
        <v>0</v>
      </c>
    </row>
    <row r="32" spans="1:9" s="1" customFormat="1" ht="16.5" customHeight="1">
      <c r="A32" s="17"/>
      <c r="B32" s="63" t="s">
        <v>25</v>
      </c>
      <c r="C32" s="63"/>
      <c r="D32" s="64" t="s">
        <v>44</v>
      </c>
      <c r="E32" s="64"/>
      <c r="F32" s="18">
        <f>SUM(F31)</f>
        <v>1600000</v>
      </c>
      <c r="G32" s="18">
        <f>SUM(G31)</f>
        <v>60000</v>
      </c>
      <c r="H32" s="18">
        <f>SUM(H31)</f>
        <v>60000</v>
      </c>
      <c r="I32" s="18">
        <f>SUM(I31)</f>
        <v>0</v>
      </c>
    </row>
    <row r="33" spans="1:9" s="1" customFormat="1" ht="33" customHeight="1">
      <c r="A33" s="16">
        <v>14</v>
      </c>
      <c r="B33" s="60">
        <v>90001</v>
      </c>
      <c r="C33" s="60"/>
      <c r="D33" s="9" t="s">
        <v>45</v>
      </c>
      <c r="E33" s="13" t="s">
        <v>13</v>
      </c>
      <c r="F33" s="10">
        <v>600000</v>
      </c>
      <c r="G33" s="10">
        <v>20000</v>
      </c>
      <c r="H33" s="10">
        <v>20000</v>
      </c>
      <c r="I33" s="10">
        <v>0</v>
      </c>
    </row>
    <row r="34" spans="1:9" s="1" customFormat="1" ht="29.25" customHeight="1">
      <c r="A34" s="16">
        <v>15</v>
      </c>
      <c r="B34" s="60">
        <v>90001</v>
      </c>
      <c r="C34" s="60"/>
      <c r="D34" s="9" t="s">
        <v>46</v>
      </c>
      <c r="E34" s="13" t="s">
        <v>13</v>
      </c>
      <c r="F34" s="10">
        <v>80000</v>
      </c>
      <c r="G34" s="10">
        <v>37000</v>
      </c>
      <c r="H34" s="10">
        <v>37000</v>
      </c>
      <c r="I34" s="10">
        <v>0</v>
      </c>
    </row>
    <row r="35" spans="1:9" s="1" customFormat="1" ht="30" customHeight="1">
      <c r="A35" s="16">
        <v>16</v>
      </c>
      <c r="B35" s="60">
        <v>90015</v>
      </c>
      <c r="C35" s="60"/>
      <c r="D35" s="9" t="s">
        <v>47</v>
      </c>
      <c r="E35" s="13" t="s">
        <v>13</v>
      </c>
      <c r="F35" s="10">
        <v>270000</v>
      </c>
      <c r="G35" s="10">
        <v>30000</v>
      </c>
      <c r="H35" s="10">
        <v>30000</v>
      </c>
      <c r="I35" s="10">
        <v>0</v>
      </c>
    </row>
    <row r="36" spans="1:9" s="1" customFormat="1" ht="26.25" customHeight="1">
      <c r="A36" s="17"/>
      <c r="B36" s="63" t="s">
        <v>25</v>
      </c>
      <c r="C36" s="63"/>
      <c r="D36" s="64" t="s">
        <v>48</v>
      </c>
      <c r="E36" s="64"/>
      <c r="F36" s="18">
        <f>SUM(F33:F35)</f>
        <v>950000</v>
      </c>
      <c r="G36" s="18">
        <f>SUM(G33:G35)</f>
        <v>87000</v>
      </c>
      <c r="H36" s="18">
        <f>SUM(H33:H35)</f>
        <v>87000</v>
      </c>
      <c r="I36" s="18">
        <f>SUM(I33:I35)</f>
        <v>0</v>
      </c>
    </row>
    <row r="37" spans="1:9" s="1" customFormat="1" ht="42.75" customHeight="1">
      <c r="A37" s="16">
        <v>17</v>
      </c>
      <c r="B37" s="60">
        <v>92120</v>
      </c>
      <c r="C37" s="60"/>
      <c r="D37" s="9" t="s">
        <v>49</v>
      </c>
      <c r="E37" s="13" t="s">
        <v>13</v>
      </c>
      <c r="F37" s="10">
        <v>160000</v>
      </c>
      <c r="G37" s="10">
        <v>9500</v>
      </c>
      <c r="H37" s="10">
        <v>9500</v>
      </c>
      <c r="I37" s="10">
        <v>0</v>
      </c>
    </row>
    <row r="38" spans="1:9" s="1" customFormat="1" ht="18.75" customHeight="1">
      <c r="A38" s="17"/>
      <c r="B38" s="63" t="s">
        <v>25</v>
      </c>
      <c r="C38" s="63"/>
      <c r="D38" s="64" t="s">
        <v>50</v>
      </c>
      <c r="E38" s="64"/>
      <c r="F38" s="20">
        <f>SUM(F37)</f>
        <v>160000</v>
      </c>
      <c r="G38" s="21">
        <f>SUM(G37)</f>
        <v>9500</v>
      </c>
      <c r="H38" s="21">
        <f>SUM(H37)</f>
        <v>9500</v>
      </c>
      <c r="I38" s="21">
        <f>SUM(I37)</f>
        <v>0</v>
      </c>
    </row>
    <row r="39" spans="1:9" s="1" customFormat="1" ht="37.5" customHeight="1">
      <c r="A39" s="22">
        <v>18</v>
      </c>
      <c r="B39" s="65">
        <v>92601</v>
      </c>
      <c r="C39" s="65"/>
      <c r="D39" s="23" t="s">
        <v>51</v>
      </c>
      <c r="E39" s="24">
        <v>2008</v>
      </c>
      <c r="F39" s="25">
        <v>1060000</v>
      </c>
      <c r="G39" s="26">
        <v>1060000</v>
      </c>
      <c r="H39" s="26">
        <v>365000</v>
      </c>
      <c r="I39" s="26">
        <v>695000</v>
      </c>
    </row>
    <row r="40" spans="1:9" s="1" customFormat="1" ht="36" customHeight="1">
      <c r="A40" s="22">
        <v>19</v>
      </c>
      <c r="B40" s="65">
        <v>92601</v>
      </c>
      <c r="C40" s="65"/>
      <c r="D40" s="27" t="s">
        <v>52</v>
      </c>
      <c r="E40" s="24">
        <v>2008</v>
      </c>
      <c r="F40" s="25">
        <v>520000</v>
      </c>
      <c r="G40" s="26">
        <v>520000</v>
      </c>
      <c r="H40" s="26">
        <v>220000</v>
      </c>
      <c r="I40" s="26">
        <v>300000</v>
      </c>
    </row>
    <row r="41" spans="1:9" s="1" customFormat="1" ht="42.75" customHeight="1">
      <c r="A41" s="16">
        <v>20</v>
      </c>
      <c r="B41" s="60">
        <v>92601</v>
      </c>
      <c r="C41" s="60"/>
      <c r="D41" s="28" t="s">
        <v>53</v>
      </c>
      <c r="E41" s="13" t="s">
        <v>13</v>
      </c>
      <c r="F41" s="10">
        <v>700000</v>
      </c>
      <c r="G41" s="10">
        <v>5000</v>
      </c>
      <c r="H41" s="10">
        <v>5000</v>
      </c>
      <c r="I41" s="10">
        <v>0</v>
      </c>
    </row>
    <row r="42" spans="1:9" s="1" customFormat="1" ht="16.5" customHeight="1">
      <c r="A42" s="29"/>
      <c r="B42" s="67" t="s">
        <v>25</v>
      </c>
      <c r="C42" s="67"/>
      <c r="D42" s="64" t="s">
        <v>54</v>
      </c>
      <c r="E42" s="64"/>
      <c r="F42" s="18">
        <f>SUM(F39:F41)</f>
        <v>2280000</v>
      </c>
      <c r="G42" s="18">
        <f>SUM(G39:G41)</f>
        <v>1585000</v>
      </c>
      <c r="H42" s="18">
        <f>SUM(H39:H41)</f>
        <v>590000</v>
      </c>
      <c r="I42" s="18">
        <f>SUM(I39:I41)</f>
        <v>995000</v>
      </c>
    </row>
    <row r="43" spans="1:9" s="1" customFormat="1" ht="31.5" customHeight="1">
      <c r="A43" s="30"/>
      <c r="B43" s="66"/>
      <c r="C43" s="66"/>
      <c r="D43" s="31"/>
      <c r="E43" s="32" t="s">
        <v>55</v>
      </c>
      <c r="F43" s="33">
        <f>SUM(F42,F38,F36,F32,F30,F26,F23,F21,F18)</f>
        <v>23214000</v>
      </c>
      <c r="G43" s="33">
        <f>SUM(G42,G38,G36,G32,G30,G26,G23,G21,G18)</f>
        <v>7401309</v>
      </c>
      <c r="H43" s="33">
        <f>SUM(H42,H38,H36,H32,H30,H26,H23,H21,H18)</f>
        <v>3130100</v>
      </c>
      <c r="I43" s="33">
        <f>SUM(I42,I38,I36,I32,I30,I26,I23,I21,I18)</f>
        <v>4271209</v>
      </c>
    </row>
    <row r="44" s="34" customFormat="1" ht="12.75"/>
    <row r="45" s="34" customFormat="1" ht="12.75"/>
    <row r="46" s="34" customFormat="1" ht="12.75"/>
    <row r="47" s="34" customFormat="1" ht="12.75"/>
    <row r="48" s="34" customFormat="1" ht="12.75"/>
    <row r="49" s="34" customFormat="1" ht="12.75"/>
    <row r="50" s="34" customFormat="1" ht="12.75"/>
    <row r="51" s="34" customFormat="1" ht="12.75"/>
    <row r="52" s="34" customFormat="1" ht="12.75"/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="34" customFormat="1" ht="12.75"/>
    <row r="72" s="34" customFormat="1" ht="12.75"/>
    <row r="73" s="34" customFormat="1" ht="12.75"/>
    <row r="74" s="34" customFormat="1" ht="12.75"/>
    <row r="75" s="34" customFormat="1" ht="12.75"/>
    <row r="76" s="34" customFormat="1" ht="12.75"/>
    <row r="77" s="34" customFormat="1" ht="12.75"/>
    <row r="78" s="34" customFormat="1" ht="12.75"/>
    <row r="79" s="34" customFormat="1" ht="12.75"/>
    <row r="80" s="34" customFormat="1" ht="12.75"/>
    <row r="81" s="34" customFormat="1" ht="12.75"/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  <row r="92" s="34" customFormat="1" ht="12.75"/>
    <row r="93" s="34" customFormat="1" ht="12.75"/>
    <row r="94" s="34" customFormat="1" ht="12.75"/>
    <row r="95" s="34" customFormat="1" ht="12.75"/>
    <row r="96" s="34" customFormat="1" ht="12.75"/>
    <row r="97" s="34" customFormat="1" ht="12.75"/>
    <row r="98" s="34" customFormat="1" ht="12.75"/>
    <row r="99" s="34" customFormat="1" ht="12.75"/>
    <row r="100" s="34" customFormat="1" ht="12.75"/>
    <row r="101" s="34" customFormat="1" ht="12.75"/>
    <row r="102" s="34" customFormat="1" ht="12.75"/>
    <row r="103" s="34" customFormat="1" ht="12.75"/>
    <row r="104" s="34" customFormat="1" ht="12.75"/>
    <row r="105" s="34" customFormat="1" ht="12.75"/>
    <row r="106" s="34" customFormat="1" ht="12.75"/>
    <row r="107" s="34" customFormat="1" ht="12.75"/>
    <row r="108" s="34" customFormat="1" ht="12.75"/>
    <row r="109" s="34" customFormat="1" ht="12.75"/>
    <row r="110" s="34" customFormat="1" ht="12.75"/>
    <row r="111" s="34" customFormat="1" ht="12.75"/>
    <row r="112" s="34" customFormat="1" ht="12.75"/>
    <row r="113" s="34" customFormat="1" ht="12.75"/>
    <row r="114" s="34" customFormat="1" ht="12.75"/>
    <row r="115" s="34" customFormat="1" ht="12.75"/>
    <row r="116" s="34" customFormat="1" ht="12.75"/>
    <row r="117" s="34" customFormat="1" ht="12.75"/>
    <row r="118" s="34" customFormat="1" ht="12.75"/>
    <row r="119" s="34" customFormat="1" ht="12.75"/>
    <row r="120" s="34" customFormat="1" ht="12.75"/>
    <row r="121" s="34" customFormat="1" ht="12.75"/>
    <row r="122" s="34" customFormat="1" ht="12.75"/>
    <row r="123" s="34" customFormat="1" ht="12.75"/>
    <row r="124" s="34" customFormat="1" ht="12.75"/>
    <row r="125" s="34" customFormat="1" ht="12.75"/>
    <row r="126" s="34" customFormat="1" ht="12.75"/>
    <row r="127" s="34" customFormat="1" ht="12.75"/>
    <row r="128" s="34" customFormat="1" ht="12.75"/>
    <row r="129" s="34" customFormat="1" ht="12.75"/>
    <row r="130" s="34" customFormat="1" ht="12.75"/>
    <row r="131" s="34" customFormat="1" ht="12.75"/>
    <row r="132" s="34" customFormat="1" ht="12.75"/>
    <row r="133" s="34" customFormat="1" ht="12.75"/>
    <row r="134" s="34" customFormat="1" ht="12.75"/>
    <row r="135" s="34" customFormat="1" ht="12.75"/>
    <row r="136" s="34" customFormat="1" ht="12.75"/>
    <row r="137" s="34" customFormat="1" ht="12.75"/>
    <row r="138" s="34" customFormat="1" ht="12.75"/>
    <row r="139" s="34" customFormat="1" ht="12.75"/>
    <row r="140" s="34" customFormat="1" ht="12.75"/>
    <row r="141" s="34" customFormat="1" ht="12.75"/>
    <row r="142" s="34" customFormat="1" ht="12.75"/>
    <row r="143" s="34" customFormat="1" ht="12.75"/>
    <row r="144" s="34" customFormat="1" ht="12.75"/>
    <row r="145" s="34" customFormat="1" ht="12.75"/>
    <row r="146" s="34" customFormat="1" ht="12.75"/>
    <row r="147" s="34" customFormat="1" ht="12.75"/>
    <row r="148" s="34" customFormat="1" ht="12.75"/>
    <row r="149" s="34" customFormat="1" ht="12.75"/>
    <row r="150" s="34" customFormat="1" ht="12.75"/>
    <row r="151" s="34" customFormat="1" ht="12.75"/>
    <row r="152" s="34" customFormat="1" ht="12.75"/>
    <row r="153" s="34" customFormat="1" ht="12.75"/>
    <row r="154" s="34" customFormat="1" ht="12.75"/>
    <row r="155" s="34" customFormat="1" ht="12.75"/>
    <row r="156" s="34" customFormat="1" ht="12.75"/>
    <row r="157" s="34" customFormat="1" ht="12.75"/>
    <row r="158" s="34" customFormat="1" ht="12.75"/>
    <row r="159" s="34" customFormat="1" ht="12.75"/>
    <row r="160" s="34" customFormat="1" ht="12.75"/>
    <row r="161" s="34" customFormat="1" ht="12.75"/>
    <row r="162" s="34" customFormat="1" ht="12.75"/>
    <row r="163" s="34" customFormat="1" ht="12.75"/>
    <row r="164" s="34" customFormat="1" ht="12.75"/>
    <row r="165" s="34" customFormat="1" ht="12.75"/>
    <row r="166" s="34" customFormat="1" ht="12.75"/>
    <row r="167" s="34" customFormat="1" ht="12.75"/>
    <row r="168" s="34" customFormat="1" ht="12.75"/>
    <row r="169" s="34" customFormat="1" ht="12.75"/>
    <row r="170" s="34" customFormat="1" ht="12.75"/>
    <row r="171" s="34" customFormat="1" ht="12.75"/>
  </sheetData>
  <mergeCells count="44">
    <mergeCell ref="B43:C43"/>
    <mergeCell ref="B40:C40"/>
    <mergeCell ref="B41:C41"/>
    <mergeCell ref="B42:C42"/>
    <mergeCell ref="D42:E42"/>
    <mergeCell ref="B37:C37"/>
    <mergeCell ref="B38:C38"/>
    <mergeCell ref="D38:E38"/>
    <mergeCell ref="B39:C39"/>
    <mergeCell ref="B34:C34"/>
    <mergeCell ref="B35:C35"/>
    <mergeCell ref="B36:C36"/>
    <mergeCell ref="D36:E36"/>
    <mergeCell ref="B31:C31"/>
    <mergeCell ref="B32:C32"/>
    <mergeCell ref="D32:E32"/>
    <mergeCell ref="B33:C33"/>
    <mergeCell ref="B28:C28"/>
    <mergeCell ref="B29:C29"/>
    <mergeCell ref="B30:C30"/>
    <mergeCell ref="D30:E30"/>
    <mergeCell ref="B25:C25"/>
    <mergeCell ref="B26:C26"/>
    <mergeCell ref="D26:E26"/>
    <mergeCell ref="B27:C27"/>
    <mergeCell ref="B22:C22"/>
    <mergeCell ref="B23:C23"/>
    <mergeCell ref="D23:E23"/>
    <mergeCell ref="B24:C24"/>
    <mergeCell ref="B19:C19"/>
    <mergeCell ref="B20:C20"/>
    <mergeCell ref="B21:C21"/>
    <mergeCell ref="D21:E21"/>
    <mergeCell ref="D7:E7"/>
    <mergeCell ref="B15:C17"/>
    <mergeCell ref="B18:C18"/>
    <mergeCell ref="D18:E18"/>
    <mergeCell ref="C2:I3"/>
    <mergeCell ref="A5:A6"/>
    <mergeCell ref="B5:C6"/>
    <mergeCell ref="D5:D6"/>
    <mergeCell ref="E5:E6"/>
    <mergeCell ref="F5:F6"/>
    <mergeCell ref="G5:I5"/>
  </mergeCells>
  <printOptions/>
  <pageMargins left="0.7874015748031497" right="0.7874015748031497" top="0.9448818897637796" bottom="0.9448818897637796" header="0.3937007874015748" footer="0.3937007874015748"/>
  <pageSetup firstPageNumber="1" useFirstPageNumber="1" horizontalDpi="300" verticalDpi="300" orientation="landscape" paperSize="9" r:id="rId1"/>
  <headerFooter alignWithMargins="0">
    <oddHeader xml:space="preserve">&amp;R&amp;8Załącznik nr 1 do Uchwały NrXVIII/104/08 Rady Miasta  Jedlina-Zdrój z dnia 26 czerwca 2008r. Załącznik nr 3 do Uchwały NrXIII/73/07  Rady Miasta Jedlina-Zdrój z dnia 28 grudnia 2007r. </oddHeader>
    <oddFooter>&amp;L&amp;7Sporządziła: M.Wróbel&amp;C&amp;"Times New Roman,Normalny"&amp;12&amp;P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JEDLINA ZDRÓJ</cp:lastModifiedBy>
  <cp:lastPrinted>2008-06-27T06:34:45Z</cp:lastPrinted>
  <dcterms:created xsi:type="dcterms:W3CDTF">2008-03-27T09:48:14Z</dcterms:created>
  <dcterms:modified xsi:type="dcterms:W3CDTF">2008-06-27T06:34:53Z</dcterms:modified>
  <cp:category/>
  <cp:version/>
  <cp:contentType/>
  <cp:contentStatus/>
</cp:coreProperties>
</file>