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<sst xmlns="http://schemas.openxmlformats.org/spreadsheetml/2006/main" count="233" uniqueCount="233">
  <si>
    <t>DOCHODY GMINY JEDLINA-ZDRÓJ  - PLAN NA 2008r.</t>
  </si>
  <si>
    <t>Dział</t>
  </si>
  <si>
    <t>Rozdział</t>
  </si>
  <si>
    <t>§</t>
  </si>
  <si>
    <t>Wyszczególnienie</t>
  </si>
  <si>
    <t>Plan na 2008 rok</t>
  </si>
  <si>
    <t xml:space="preserve">DOCHODY OGÓŁEM </t>
  </si>
  <si>
    <t>Dochody bieżące</t>
  </si>
  <si>
    <t>Dochody majątkowe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</si>
  <si>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</si>
  <si>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</si>
  <si>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</si>
  <si>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</si>
  <si>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</si>
  <si>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</si>
  <si>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</si>
  <si>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</si>
  <si>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02001</t>
  </si>
  <si>
    <t>Gospodarka leśna</t>
  </si>
  <si>
    <t>0870</t>
  </si>
  <si>
    <t>Wpływy ze sprzedaży składników majątkowych</t>
  </si>
  <si>
    <t>600</t>
  </si>
  <si>
    <t>Transport i łączność</t>
  </si>
  <si>
    <t>60016</t>
  </si>
  <si>
    <t>Drogi publiczne gminne</t>
  </si>
  <si>
    <t>6260</t>
  </si>
  <si>
    <t>Dotacje otrzymane z funduszy celowych na finansowanie lub dofinansowanie kosztów realizacji inwestycji i zakupów inwestycyjnych jednostek budżetowych</t>
  </si>
  <si>
    <t>6298</t>
  </si>
  <si>
    <t>Środki na dofinansowanie własnych inwestycji gmin (związków gmin), powiatów (związków powiatów), samorządów województw, pozyskane z innych źródeł</t>
  </si>
  <si>
    <t>6330</t>
  </si>
  <si>
    <t>Dotacje celowe otrzymane z budżetu państwa na realizację inwestycji i zakupów inwestycyjnych własnych gmin (związków gmin)</t>
  </si>
  <si>
    <t>630</t>
  </si>
  <si>
    <t>Turystyka</t>
  </si>
  <si>
    <t>63003</t>
  </si>
  <si>
    <t>Zadania w zakresie upowszechniania turystyki</t>
  </si>
  <si>
    <t>6298</t>
  </si>
  <si>
    <t>Środki na dofinansowanie własnych inwestycji gmin (związków gmin), powiatów (związków powiatów), samorządów województw, pozyskane z innych źródeł</t>
  </si>
  <si>
    <t>700</t>
  </si>
  <si>
    <t>Gospodarka mieszkaniowa</t>
  </si>
  <si>
    <t>70005</t>
  </si>
  <si>
    <t>Gospodarka gruntami i nieruchomościami</t>
  </si>
  <si>
    <t>0470</t>
  </si>
  <si>
    <t>Wpływy z opłaty za zarząd, użytkowanie i użytkowanie wieczyste nieruchomości</t>
  </si>
  <si>
    <t>0750</t>
  </si>
  <si>
    <t xml:space="preserve">Dochody z najmu i dzierżawy składników majątkowych Skarbu Państwa, jednostek samorządu terytorialnego, lub innych jednostek zaliczanych do sektora finansów publicznych oraz innych umów o podobnym charakterze </t>
  </si>
  <si>
    <t>0760</t>
  </si>
  <si>
    <t>Wpływy z tytułu przekształcenia prawa uzytkowania wieczystego przysługującego osobom fizycznym w prawo własności</t>
  </si>
  <si>
    <t>0770</t>
  </si>
  <si>
    <t>Wpłaty z tytułu odpłatnego nabycia prawa własności oraz prawa użytkowania nieruchomości</t>
  </si>
  <si>
    <t>0910</t>
  </si>
  <si>
    <t>Odsetki od nieterminowych wpłat z tytułu podatków i opłat</t>
  </si>
  <si>
    <t>0970</t>
  </si>
  <si>
    <t>Wpływy z różnych dochodów</t>
  </si>
  <si>
    <t>70095</t>
  </si>
  <si>
    <t>Pozostała działalność</t>
  </si>
  <si>
    <t>0970</t>
  </si>
  <si>
    <t>Wpływy z różnych dochodów</t>
  </si>
  <si>
    <t>710</t>
  </si>
  <si>
    <t>Działalność usługowa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</si>
  <si>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</si>
  <si>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</si>
  <si>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</si>
  <si>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</si>
  <si>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</si>
  <si>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</si>
  <si>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</si>
  <si>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</si>
  <si>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</si>
  <si>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</si>
  <si>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</si>
  <si>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</si>
  <si>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</si>
  <si>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</si>
  <si>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0570</t>
  </si>
  <si>
    <t>Grzywny,mandaty i inne kary pieniężne od osób fizycznych</t>
  </si>
  <si>
    <t>0920</t>
  </si>
  <si>
    <t>Pozostałe odsetki</t>
  </si>
  <si>
    <t>0970</t>
  </si>
  <si>
    <t>Wpływy z różnych dochodów</t>
  </si>
  <si>
    <t>6298</t>
  </si>
  <si>
    <t>Środki na dofinansowanie własnych inwestycji gmin (związków gmin), powiatów (związków powiatów), samorządów województw, pozyskane z innych źródeł</t>
  </si>
  <si>
    <t>751</t>
  </si>
  <si>
    <t>Urzędy naczelnych organów władzy państwowej, kontroli    i ochrony prawa oraz sądownictwa</t>
  </si>
  <si>
    <t>75101</t>
  </si>
  <si>
    <t xml:space="preserve">Urzędy naczelnych organów władzy państwowej, kontroli   i ochrony prawa  </t>
  </si>
  <si>
    <t>2010</t>
  </si>
  <si>
    <t>Dotacje celowe otrzymane z budżetu państwa na realizację zadań bieżących z zakresu administracji rządowej oraz innych zadań zleconych gminie (związkom gmin) ustawami</t>
  </si>
  <si>
    <t>752</t>
  </si>
  <si>
    <t>Obrona narodowa</t>
  </si>
  <si>
    <t>75212</t>
  </si>
  <si>
    <t>Pozostałe wydatki obronne</t>
  </si>
  <si>
    <t>2010</t>
  </si>
  <si>
    <t>Dotacje celowe otrzymane z budżetu państwa na realizację zadań bieżących z zakresu administracji rządowej oraz innych zadań zleconych gminie (związkom gmin) ustawami</t>
  </si>
  <si>
    <t>754</t>
  </si>
  <si>
    <t>Bezpieczeństwo publiczne i ochrona przecipożarowa</t>
  </si>
  <si>
    <t>75414</t>
  </si>
  <si>
    <t>Obrona cywilna</t>
  </si>
  <si>
    <t>2010</t>
  </si>
  <si>
    <t>Dotacje celowe otrzymane z budżetu państwa na realizację zadań bieżących z zakresu administracji rządowej oraz innych zadań zleconych gminie (związkom gmin) ustawami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</si>
  <si>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</si>
  <si>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</si>
  <si>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</si>
  <si>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</si>
  <si>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</si>
  <si>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</si>
  <si>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</si>
  <si>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</si>
  <si>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75615</t>
  </si>
  <si>
    <t>Wpływy z podatku rolnego, leśnego,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</si>
  <si>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</si>
  <si>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</si>
  <si>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</si>
  <si>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</si>
  <si>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</si>
  <si>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</si>
  <si>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</si>
  <si>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</si>
  <si>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</si>
  <si>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</si>
  <si>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</si>
  <si>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 od spadków i darowizn, podatku od czynności cywilnoprawnych oraz  podatków i opłat lokalnych od osób fizycznych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</si>
  <si>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</si>
  <si>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</si>
  <si>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</si>
  <si>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</si>
  <si>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</si>
  <si>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</si>
  <si>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</si>
  <si>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</si>
  <si>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</si>
  <si>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</si>
  <si>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</si>
  <si>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</si>
  <si>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0390</t>
  </si>
  <si>
    <t>Wpływy z opłaty uzdrowiskowej , pobieranej w gminach posiadających statud gminy uzdrowiskowej</t>
  </si>
  <si>
    <t>0430</t>
  </si>
  <si>
    <t>Wpływy z opłaty targowej</t>
  </si>
  <si>
    <t>0450</t>
  </si>
  <si>
    <t>Wpływy z opłaty administracyjnej za czynności urzędowe</t>
  </si>
  <si>
    <t>0500</t>
  </si>
  <si>
    <t>Podatek od czynności cywilnoprawnych</t>
  </si>
  <si>
    <t>0910</t>
  </si>
  <si>
    <t>Odsetki od nieterminowych wpłat z tytułu podatków      i opłat</t>
  </si>
  <si>
    <t>2680</t>
  </si>
  <si>
    <t>Rekompensaty utraconych dochodów w podatkach           i opłatach lokalnych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</si>
  <si>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</si>
  <si>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</si>
  <si>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</si>
  <si>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</si>
  <si>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</si>
  <si>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</si>
  <si>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</si>
  <si>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</si>
  <si>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</si>
  <si>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</si>
  <si>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</si>
  <si>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</si>
  <si>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</si>
  <si>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</si>
  <si>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75647</t>
  </si>
  <si>
    <t>Pobór podatków, opłat i nieopodatkowanych należności budżetowych</t>
  </si>
  <si>
    <t>0970</t>
  </si>
  <si>
    <t>Wpływy z różnych dochodów</t>
  </si>
  <si>
    <t>758</t>
  </si>
  <si>
    <t xml:space="preserve">Różne rozliczenia 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</si>
  <si>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</si>
  <si>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</si>
  <si>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</si>
  <si>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</si>
  <si>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</si>
  <si>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</si>
  <si>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</si>
  <si>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</si>
  <si>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</si>
  <si>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rozliczenia finansowe</t>
  </si>
  <si>
    <t>2030</t>
  </si>
  <si>
    <t>Dotacje celowe z budżetu państwa na realizację własnych zadań bieżących gmin(związków gmin)</t>
  </si>
  <si>
    <t>801</t>
  </si>
  <si>
    <t>Oświata i wychowanie</t>
  </si>
  <si>
    <t>80101</t>
  </si>
  <si>
    <t>Szkoły Podstawowe</t>
  </si>
  <si>
    <t>6330</t>
  </si>
  <si>
    <t>Dotacje celowe otrzymane z budżetu państwa na realizację inwestycji i zakupów inwestycyjnych własnych gmin (związków gmin)</t>
  </si>
  <si>
    <t>80110</t>
  </si>
  <si>
    <t>Gimnazja</t>
  </si>
  <si>
    <t>6330</t>
  </si>
  <si>
    <t>Dotacje celowe otrzymane z budżetu państwa na realizację inwestycji i zakupów inwestycyjnych własnych gmin (związków gmin)</t>
  </si>
  <si>
    <t>80195</t>
  </si>
  <si>
    <t>Pozostała działalność</t>
  </si>
  <si>
    <t>2030</t>
  </si>
  <si>
    <t>Dotacje celowe z budżetu państwa na realizację własnych zadań bieżących gmin(związków gmin)</t>
  </si>
  <si>
    <t>852</t>
  </si>
  <si>
    <t>Pomoc społeczna</t>
  </si>
  <si>
    <t>85212</t>
  </si>
  <si>
    <t>Świadczenia rodzinne, zaliczka alimentacyjna oraz składki na ubezpieczenia emerytalne i rentowe                z ubezpieczenia społecznego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</si>
  <si>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</si>
  <si>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</si>
  <si>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</si>
  <si>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</si>
  <si>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</si>
  <si>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świadczenia z pomocy społecznej oraz niektóre świadczenia rodzinne</t>
  </si>
  <si>
    <t>2010</t>
  </si>
  <si>
    <t>Dotacje celowe otrzymane z budżetu państwa na realizację zadań bieżących z zakresu administracji rządowej oraz innych zadań zleconych gminie (związkom gmin) ustawami</t>
  </si>
  <si>
    <t>85214</t>
  </si>
  <si>
    <t>Zasiłki i pomoc w naturze oraz składki na ubezpieczenia emerytalne i rentowe</t>
  </si>
  <si>
    <t>2010</t>
  </si>
  <si>
    <t>Dotacje celowe otrzymane z budżetu państwa na realizację zadań bieżących z zakresu administracji rządowej oraz innych zadań zleconych gminie (związkom gmin) ustawami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</si>
  <si>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</si>
  <si>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</si>
  <si>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</si>
  <si>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</si>
  <si>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2030</t>
  </si>
  <si>
    <t>Dotacje celowe otrzymane z budżetu państwa na realizację własnych zadań bieżących gmin (związków gmin)</t>
  </si>
  <si>
    <t>0750</t>
  </si>
  <si>
    <t xml:space="preserve">Dochody z najmu i dzierżawy składników majątkowych Skarbu Państwa, jednostek samorządu terytorialnego, lub innych jednostek zaliczanych do sektora finansów publicznych oraz innych umów o podobnym charakterze </t>
  </si>
  <si>
    <t>0970</t>
  </si>
  <si>
    <t>Wpływy z różnych dochodów</t>
  </si>
  <si>
    <t>85228</t>
  </si>
  <si>
    <t>Usługi opiekuńcze i specjalistyczne usługi opiekuńcze</t>
  </si>
  <si>
    <t>0830</t>
  </si>
  <si>
    <t>Wpływy z usług</t>
  </si>
  <si>
    <t>85295</t>
  </si>
  <si>
    <t>Pozostała działalność</t>
  </si>
  <si>
    <t>2030</t>
  </si>
  <si>
    <t>Dotacje celowe otrzymane z budżetu państwa na realizację własnych zadań bieżących gmin (związków gmin)</t>
  </si>
  <si>
    <t>854</t>
  </si>
  <si>
    <t>Edukacyjna opieka wychowawcza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</si>
  <si>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</si>
  <si>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</si>
  <si>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</si>
  <si>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</si>
  <si>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Ogółem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</si>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</sst>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,"/>
  </numFmts>
  <fonts count="4">
    <font>
      <sz val="10"/>
      <name val="Arial"/>
      <family val="2"/>
    </font>
    <font>
      <b/>
      <sz val="13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top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49" fontId="0" fillId="0" borderId="2" xfId="0" applyNumberFormat="1" applyFont="1" applyBorder="1" applyAlignment="1">
      <alignment/>
    </xf>
    <xf numFmtId="0" fontId="0" fillId="0" borderId="0" xfId="0" applyFont="1" applyAlignment="1">
      <alignment horizontal="justify" vertical="top"/>
    </xf>
    <xf numFmtId="164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97">
      <selection activeCell="B107" sqref="B107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5.28125" style="1" customWidth="1"/>
    <col min="4" max="4" width="46.57421875" style="1" customWidth="1"/>
    <col min="5" max="5" width="19.421875" style="1" customWidth="1"/>
    <col min="6" max="6" width="18.140625" style="1" customWidth="1"/>
    <col min="7" max="7" width="17.8515625" style="1" customWidth="1"/>
    <col min="8" max="16384" width="11.57421875" style="1" customWidth="1"/>
  </cols>
  <sheetData>
    <row r="1" spans="2:7" ht="12.75">
      <c r="B1" s="29" t="s">
        <v>0</v>
      </c>
      <c r="C1" s="29"/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4" spans="1:7" ht="12.75">
      <c r="A4" s="30" t="s">
        <v>1</v>
      </c>
      <c r="B4" s="30" t="s">
        <v>2</v>
      </c>
      <c r="C4" s="31" t="s">
        <v>3</v>
      </c>
      <c r="D4" s="31" t="s">
        <v>4</v>
      </c>
      <c r="E4" s="31" t="s">
        <v>5</v>
      </c>
      <c r="F4" s="31"/>
      <c r="G4" s="31"/>
    </row>
    <row r="5" spans="1:7" ht="30.75" customHeight="1">
      <c r="A5" s="30"/>
      <c r="B5" s="30"/>
      <c r="C5" s="31"/>
      <c r="D5" s="31"/>
      <c r="E5" s="3" t="s">
        <v>6</v>
      </c>
      <c r="F5" s="3" t="s">
        <v>7</v>
      </c>
      <c r="G5" s="3" t="s">
        <v>8</v>
      </c>
    </row>
    <row r="6" spans="1:7" ht="12.75">
      <c r="A6" s="4" t="s">
        <v>9</v>
      </c>
      <c r="B6" s="4"/>
      <c r="C6" s="5"/>
      <c r="D6" s="6" t="s">
        <v>10</v>
      </c>
      <c r="E6" s="7">
        <f>SUM(E7)</f>
        <v>120000</v>
      </c>
      <c r="F6" s="7">
        <f>SUM(F7)</f>
        <v>0</v>
      </c>
      <c r="G6" s="7">
        <f>SUM(G7)</f>
        <v>120000</v>
      </c>
    </row>
    <row r="7" spans="1:7" ht="12.75">
      <c r="A7" s="8"/>
      <c r="B7" s="8" t="s">
        <v>11</v>
      </c>
      <c r="C7" s="9"/>
      <c r="D7" s="10" t="s">
        <v>12</v>
      </c>
      <c r="E7" s="11">
        <f>SUM(E8:E8)</f>
        <v>120000</v>
      </c>
      <c r="F7" s="11">
        <f>SUM(F8:F8)</f>
        <v>0</v>
      </c>
      <c r="G7" s="11">
        <f>SUM(G8:G8)</f>
        <v>120000</v>
      </c>
    </row>
    <row r="8" spans="1:7" ht="12.75">
      <c r="A8" s="2"/>
      <c r="B8" s="2"/>
      <c r="C8" s="12" t="s">
        <v>13</v>
      </c>
      <c r="D8" s="13" t="s">
        <v>14</v>
      </c>
      <c r="E8" s="14">
        <v>120000</v>
      </c>
      <c r="F8" s="14">
        <v>0</v>
      </c>
      <c r="G8" s="14">
        <v>120000</v>
      </c>
    </row>
    <row r="9" spans="1:7" ht="12.75">
      <c r="A9" s="4" t="s">
        <v>15</v>
      </c>
      <c r="B9" s="4"/>
      <c r="C9" s="5"/>
      <c r="D9" s="6" t="s">
        <v>16</v>
      </c>
      <c r="E9" s="7">
        <f aca="true" t="shared" si="0" ref="E9:G10">SUM(E10)</f>
        <v>6300</v>
      </c>
      <c r="F9" s="7">
        <f t="shared" si="0"/>
        <v>0</v>
      </c>
      <c r="G9" s="7">
        <f t="shared" si="0"/>
        <v>6300</v>
      </c>
    </row>
    <row r="10" spans="1:7" ht="12.75">
      <c r="A10" s="2"/>
      <c r="B10" s="2" t="s">
        <v>17</v>
      </c>
      <c r="C10" s="12"/>
      <c r="D10" s="13" t="s">
        <v>18</v>
      </c>
      <c r="E10" s="14">
        <f t="shared" si="0"/>
        <v>6300</v>
      </c>
      <c r="F10" s="14">
        <f t="shared" si="0"/>
        <v>0</v>
      </c>
      <c r="G10" s="14">
        <f t="shared" si="0"/>
        <v>6300</v>
      </c>
    </row>
    <row r="11" spans="1:7" ht="12.75">
      <c r="A11" s="2"/>
      <c r="B11" s="2"/>
      <c r="C11" s="12" t="s">
        <v>19</v>
      </c>
      <c r="D11" s="13" t="s">
        <v>20</v>
      </c>
      <c r="E11" s="14">
        <v>6300</v>
      </c>
      <c r="F11" s="14">
        <v>0</v>
      </c>
      <c r="G11" s="14">
        <v>6300</v>
      </c>
    </row>
    <row r="12" spans="1:7" ht="12.75">
      <c r="A12" s="4" t="s">
        <v>21</v>
      </c>
      <c r="B12" s="4"/>
      <c r="C12" s="5"/>
      <c r="D12" s="6" t="s">
        <v>22</v>
      </c>
      <c r="E12" s="7">
        <f>SUM(E13)</f>
        <v>600000</v>
      </c>
      <c r="F12" s="7">
        <f>SUM(F13)</f>
        <v>0</v>
      </c>
      <c r="G12" s="7">
        <f>SUM(G13)</f>
        <v>600000</v>
      </c>
    </row>
    <row r="13" spans="1:7" ht="12.75">
      <c r="A13" s="2"/>
      <c r="B13" s="2" t="s">
        <v>23</v>
      </c>
      <c r="C13" s="12"/>
      <c r="D13" s="13" t="s">
        <v>24</v>
      </c>
      <c r="E13" s="14">
        <f>SUM(E14:E16)</f>
        <v>600000</v>
      </c>
      <c r="F13" s="14">
        <f>SUM(F14:F16)</f>
        <v>0</v>
      </c>
      <c r="G13" s="14">
        <f>SUM(G14:G16)</f>
        <v>600000</v>
      </c>
    </row>
    <row r="14" spans="1:7" ht="51">
      <c r="A14" s="2"/>
      <c r="B14" s="2"/>
      <c r="C14" s="2" t="s">
        <v>25</v>
      </c>
      <c r="D14" s="15" t="s">
        <v>26</v>
      </c>
      <c r="E14" s="14">
        <v>100000</v>
      </c>
      <c r="F14" s="14">
        <v>0</v>
      </c>
      <c r="G14" s="14">
        <v>100000</v>
      </c>
    </row>
    <row r="15" spans="1:7" ht="41.25" customHeight="1">
      <c r="A15" s="2"/>
      <c r="B15" s="2"/>
      <c r="C15" s="2" t="s">
        <v>27</v>
      </c>
      <c r="D15" s="15" t="s">
        <v>28</v>
      </c>
      <c r="E15" s="14">
        <v>400000</v>
      </c>
      <c r="F15" s="14">
        <v>0</v>
      </c>
      <c r="G15" s="14">
        <v>400000</v>
      </c>
    </row>
    <row r="16" spans="1:7" ht="40.5" customHeight="1">
      <c r="A16" s="2"/>
      <c r="B16" s="2"/>
      <c r="C16" s="2" t="s">
        <v>29</v>
      </c>
      <c r="D16" s="15" t="s">
        <v>30</v>
      </c>
      <c r="E16" s="14">
        <v>100000</v>
      </c>
      <c r="F16" s="14">
        <v>0</v>
      </c>
      <c r="G16" s="14">
        <v>100000</v>
      </c>
    </row>
    <row r="17" spans="1:7" ht="12.75">
      <c r="A17" s="4" t="s">
        <v>31</v>
      </c>
      <c r="B17" s="4"/>
      <c r="C17" s="5"/>
      <c r="D17" s="6" t="s">
        <v>32</v>
      </c>
      <c r="E17" s="7">
        <f aca="true" t="shared" si="1" ref="E17:G18">SUM(E18)</f>
        <v>3404734</v>
      </c>
      <c r="F17" s="7">
        <f t="shared" si="1"/>
        <v>0</v>
      </c>
      <c r="G17" s="7">
        <f>SUM(G18)</f>
        <v>3404734</v>
      </c>
    </row>
    <row r="18" spans="1:7" ht="12.75">
      <c r="A18" s="2"/>
      <c r="B18" s="2" t="s">
        <v>33</v>
      </c>
      <c r="C18" s="12"/>
      <c r="D18" s="13" t="s">
        <v>34</v>
      </c>
      <c r="E18" s="14">
        <f t="shared" si="1"/>
        <v>3404734</v>
      </c>
      <c r="F18" s="14">
        <f t="shared" si="1"/>
        <v>0</v>
      </c>
      <c r="G18" s="14">
        <f t="shared" si="1"/>
        <v>3404734</v>
      </c>
    </row>
    <row r="19" spans="1:7" ht="38.25">
      <c r="A19" s="2"/>
      <c r="B19" s="2"/>
      <c r="C19" s="2" t="s">
        <v>35</v>
      </c>
      <c r="D19" s="16" t="s">
        <v>36</v>
      </c>
      <c r="E19" s="14">
        <f>SUM(G19)</f>
        <v>3404734</v>
      </c>
      <c r="F19" s="14">
        <v>0</v>
      </c>
      <c r="G19" s="14">
        <v>3404734</v>
      </c>
    </row>
    <row r="20" spans="1:7" ht="12.75">
      <c r="A20" s="4" t="s">
        <v>37</v>
      </c>
      <c r="B20" s="4"/>
      <c r="C20" s="5"/>
      <c r="D20" s="6" t="s">
        <v>38</v>
      </c>
      <c r="E20" s="7">
        <f>SUM(E21,E28)</f>
        <v>1864000</v>
      </c>
      <c r="F20" s="7">
        <f>SUM(F21,F28)</f>
        <v>960000</v>
      </c>
      <c r="G20" s="7">
        <f>SUM(G21,G28)</f>
        <v>904000</v>
      </c>
    </row>
    <row r="21" spans="1:7" ht="12.75">
      <c r="A21" s="2"/>
      <c r="B21" s="2" t="s">
        <v>39</v>
      </c>
      <c r="C21" s="12"/>
      <c r="D21" s="13" t="s">
        <v>40</v>
      </c>
      <c r="E21" s="14">
        <f>SUM(E22:E27)</f>
        <v>1859000</v>
      </c>
      <c r="F21" s="14">
        <f>SUM(F22:F27)</f>
        <v>955000</v>
      </c>
      <c r="G21" s="14">
        <f>SUM(G22:G27)</f>
        <v>904000</v>
      </c>
    </row>
    <row r="22" spans="1:7" ht="25.5">
      <c r="A22" s="2"/>
      <c r="B22" s="2"/>
      <c r="C22" s="12" t="s">
        <v>41</v>
      </c>
      <c r="D22" s="16" t="s">
        <v>42</v>
      </c>
      <c r="E22" s="17">
        <v>40000</v>
      </c>
      <c r="F22" s="18">
        <v>40000</v>
      </c>
      <c r="G22" s="18">
        <v>0</v>
      </c>
    </row>
    <row r="23" spans="1:7" ht="63.75">
      <c r="A23" s="2"/>
      <c r="B23" s="2"/>
      <c r="C23" s="2" t="s">
        <v>43</v>
      </c>
      <c r="D23" s="16" t="s">
        <v>44</v>
      </c>
      <c r="E23" s="18">
        <v>860000</v>
      </c>
      <c r="F23" s="18">
        <v>860000</v>
      </c>
      <c r="G23" s="18">
        <v>0</v>
      </c>
    </row>
    <row r="24" spans="1:7" ht="38.25">
      <c r="A24" s="2"/>
      <c r="B24" s="2"/>
      <c r="C24" s="2" t="s">
        <v>45</v>
      </c>
      <c r="D24" s="16" t="s">
        <v>46</v>
      </c>
      <c r="E24" s="18">
        <v>4000</v>
      </c>
      <c r="F24" s="18"/>
      <c r="G24" s="18">
        <v>4000</v>
      </c>
    </row>
    <row r="25" spans="1:7" ht="25.5">
      <c r="A25" s="2"/>
      <c r="B25" s="2"/>
      <c r="C25" s="2" t="s">
        <v>47</v>
      </c>
      <c r="D25" s="16" t="s">
        <v>48</v>
      </c>
      <c r="E25" s="18">
        <v>900000</v>
      </c>
      <c r="F25" s="18">
        <v>0</v>
      </c>
      <c r="G25" s="18">
        <v>900000</v>
      </c>
    </row>
    <row r="26" spans="1:7" ht="25.5">
      <c r="A26" s="2"/>
      <c r="B26" s="2"/>
      <c r="C26" s="2" t="s">
        <v>49</v>
      </c>
      <c r="D26" s="16" t="s">
        <v>50</v>
      </c>
      <c r="E26" s="18">
        <v>45000</v>
      </c>
      <c r="F26" s="18">
        <v>45000</v>
      </c>
      <c r="G26" s="18">
        <v>0</v>
      </c>
    </row>
    <row r="27" spans="1:7" ht="12.75">
      <c r="A27" s="2"/>
      <c r="B27" s="2"/>
      <c r="C27" s="2" t="s">
        <v>51</v>
      </c>
      <c r="D27" s="16" t="s">
        <v>52</v>
      </c>
      <c r="E27" s="18">
        <v>10000</v>
      </c>
      <c r="F27" s="18">
        <v>10000</v>
      </c>
      <c r="G27" s="18">
        <v>0</v>
      </c>
    </row>
    <row r="28" spans="1:7" ht="12.75">
      <c r="A28" s="2"/>
      <c r="B28" s="2" t="s">
        <v>53</v>
      </c>
      <c r="C28" s="2"/>
      <c r="D28" s="16" t="s">
        <v>54</v>
      </c>
      <c r="E28" s="18">
        <f>SUM(E29)</f>
        <v>5000</v>
      </c>
      <c r="F28" s="18">
        <f>SUM(F29)</f>
        <v>5000</v>
      </c>
      <c r="G28" s="18">
        <f>SUM(G29)</f>
        <v>0</v>
      </c>
    </row>
    <row r="29" spans="1:7" ht="12.75">
      <c r="A29" s="2"/>
      <c r="B29" s="2"/>
      <c r="C29" s="2" t="s">
        <v>55</v>
      </c>
      <c r="D29" s="16" t="s">
        <v>56</v>
      </c>
      <c r="E29" s="18">
        <v>5000</v>
      </c>
      <c r="F29" s="18">
        <v>5000</v>
      </c>
      <c r="G29" s="18">
        <v>0</v>
      </c>
    </row>
    <row r="30" spans="1:7" ht="12.75">
      <c r="A30" s="4" t="s">
        <v>57</v>
      </c>
      <c r="B30" s="4"/>
      <c r="C30" s="5"/>
      <c r="D30" s="6" t="s">
        <v>58</v>
      </c>
      <c r="E30" s="7">
        <f aca="true" t="shared" si="2" ref="E30:G31">SUM(E31)</f>
        <v>50000</v>
      </c>
      <c r="F30" s="7">
        <f t="shared" si="2"/>
        <v>50000</v>
      </c>
      <c r="G30" s="7">
        <f t="shared" si="2"/>
        <v>0</v>
      </c>
    </row>
    <row r="31" spans="1:7" ht="12.75">
      <c r="A31" s="2"/>
      <c r="B31" s="2" t="s">
        <v>59</v>
      </c>
      <c r="C31" s="12"/>
      <c r="D31" s="13" t="s">
        <v>60</v>
      </c>
      <c r="E31" s="14">
        <f t="shared" si="2"/>
        <v>50000</v>
      </c>
      <c r="F31" s="14">
        <f t="shared" si="2"/>
        <v>50000</v>
      </c>
      <c r="G31" s="14">
        <f t="shared" si="2"/>
        <v>0</v>
      </c>
    </row>
    <row r="32" spans="1:7" ht="12.75">
      <c r="A32" s="2"/>
      <c r="B32" s="2"/>
      <c r="C32" s="12" t="s">
        <v>61</v>
      </c>
      <c r="D32" s="13" t="s">
        <v>62</v>
      </c>
      <c r="E32" s="14">
        <v>50000</v>
      </c>
      <c r="F32" s="14">
        <v>50000</v>
      </c>
      <c r="G32" s="14">
        <v>0</v>
      </c>
    </row>
    <row r="33" spans="1:7" ht="12.75">
      <c r="A33" s="4" t="s">
        <v>63</v>
      </c>
      <c r="B33" s="4"/>
      <c r="C33" s="5"/>
      <c r="D33" s="6" t="s">
        <v>64</v>
      </c>
      <c r="E33" s="7">
        <f>SUM(E34,E37)</f>
        <v>94151</v>
      </c>
      <c r="F33" s="7">
        <f>SUM(F34,F37)</f>
        <v>69151</v>
      </c>
      <c r="G33" s="7">
        <f>SUM(G34,G37)</f>
        <v>25000</v>
      </c>
    </row>
    <row r="34" spans="1:7" ht="12.75">
      <c r="A34" s="2"/>
      <c r="B34" s="2" t="s">
        <v>65</v>
      </c>
      <c r="C34" s="12"/>
      <c r="D34" s="13" t="s">
        <v>66</v>
      </c>
      <c r="E34" s="14">
        <f>SUM(E35:E36)</f>
        <v>58151</v>
      </c>
      <c r="F34" s="14">
        <f>SUM(F35:F36)</f>
        <v>58151</v>
      </c>
      <c r="G34" s="14">
        <f>SUM(G35:G36)</f>
        <v>0</v>
      </c>
    </row>
    <row r="35" spans="1:7" ht="51">
      <c r="A35" s="2"/>
      <c r="B35" s="2"/>
      <c r="C35" s="2" t="s">
        <v>67</v>
      </c>
      <c r="D35" s="16" t="s">
        <v>68</v>
      </c>
      <c r="E35" s="14">
        <v>57151</v>
      </c>
      <c r="F35" s="14">
        <v>57151</v>
      </c>
      <c r="G35" s="14">
        <v>0</v>
      </c>
    </row>
    <row r="36" spans="1:7" ht="38.25">
      <c r="A36" s="2"/>
      <c r="B36" s="2"/>
      <c r="C36" s="2" t="s">
        <v>69</v>
      </c>
      <c r="D36" s="16" t="s">
        <v>70</v>
      </c>
      <c r="E36" s="14">
        <v>1000</v>
      </c>
      <c r="F36" s="14">
        <v>1000</v>
      </c>
      <c r="G36" s="14">
        <v>0</v>
      </c>
    </row>
    <row r="37" spans="1:7" ht="12.75">
      <c r="A37" s="2"/>
      <c r="B37" s="2" t="s">
        <v>71</v>
      </c>
      <c r="C37" s="12"/>
      <c r="D37" s="13" t="s">
        <v>72</v>
      </c>
      <c r="E37" s="14">
        <f>SUM(E38:E41)</f>
        <v>36000</v>
      </c>
      <c r="F37" s="14">
        <f>SUM(F38:F41)</f>
        <v>11000</v>
      </c>
      <c r="G37" s="14">
        <f>SUM(G38:G41)</f>
        <v>25000</v>
      </c>
    </row>
    <row r="38" spans="1:7" ht="25.5">
      <c r="A38" s="2"/>
      <c r="B38" s="2"/>
      <c r="C38" s="2" t="s">
        <v>73</v>
      </c>
      <c r="D38" s="16" t="s">
        <v>74</v>
      </c>
      <c r="E38" s="14">
        <v>4000</v>
      </c>
      <c r="F38" s="14">
        <v>4000</v>
      </c>
      <c r="G38" s="14">
        <v>0</v>
      </c>
    </row>
    <row r="39" spans="1:7" ht="12.75">
      <c r="A39" s="2"/>
      <c r="B39" s="2"/>
      <c r="C39" s="12" t="s">
        <v>75</v>
      </c>
      <c r="D39" s="16" t="s">
        <v>76</v>
      </c>
      <c r="E39" s="14">
        <v>3000</v>
      </c>
      <c r="F39" s="14">
        <v>3000</v>
      </c>
      <c r="G39" s="14">
        <v>0</v>
      </c>
    </row>
    <row r="40" spans="1:7" ht="12.75">
      <c r="A40" s="2"/>
      <c r="B40" s="2"/>
      <c r="C40" s="12" t="s">
        <v>77</v>
      </c>
      <c r="D40" s="16" t="s">
        <v>78</v>
      </c>
      <c r="E40" s="14">
        <v>4000</v>
      </c>
      <c r="F40" s="14">
        <v>4000</v>
      </c>
      <c r="G40" s="14">
        <v>0</v>
      </c>
    </row>
    <row r="41" spans="1:7" ht="39.75" customHeight="1">
      <c r="A41" s="2"/>
      <c r="B41" s="2"/>
      <c r="C41" s="12" t="s">
        <v>79</v>
      </c>
      <c r="D41" s="15" t="s">
        <v>80</v>
      </c>
      <c r="E41" s="14">
        <v>25000</v>
      </c>
      <c r="F41" s="14">
        <v>0</v>
      </c>
      <c r="G41" s="14">
        <v>25000</v>
      </c>
    </row>
    <row r="42" spans="1:7" ht="25.5">
      <c r="A42" s="4" t="s">
        <v>81</v>
      </c>
      <c r="B42" s="4"/>
      <c r="C42" s="5"/>
      <c r="D42" s="19" t="s">
        <v>82</v>
      </c>
      <c r="E42" s="7">
        <f aca="true" t="shared" si="3" ref="E42:G43">SUM(E43)</f>
        <v>863</v>
      </c>
      <c r="F42" s="7">
        <f t="shared" si="3"/>
        <v>863</v>
      </c>
      <c r="G42" s="7">
        <f t="shared" si="3"/>
        <v>0</v>
      </c>
    </row>
    <row r="43" spans="1:7" ht="25.5">
      <c r="A43" s="2"/>
      <c r="B43" s="2" t="s">
        <v>83</v>
      </c>
      <c r="C43" s="12"/>
      <c r="D43" s="16" t="s">
        <v>84</v>
      </c>
      <c r="E43" s="14">
        <f t="shared" si="3"/>
        <v>863</v>
      </c>
      <c r="F43" s="14">
        <f t="shared" si="3"/>
        <v>863</v>
      </c>
      <c r="G43" s="14">
        <f t="shared" si="3"/>
        <v>0</v>
      </c>
    </row>
    <row r="44" spans="1:7" ht="56.25" customHeight="1">
      <c r="A44" s="2"/>
      <c r="B44" s="2"/>
      <c r="C44" s="12" t="s">
        <v>85</v>
      </c>
      <c r="D44" s="16" t="s">
        <v>86</v>
      </c>
      <c r="E44" s="14">
        <v>863</v>
      </c>
      <c r="F44" s="14">
        <v>863</v>
      </c>
      <c r="G44" s="14">
        <v>0</v>
      </c>
    </row>
    <row r="45" spans="1:7" ht="12.75">
      <c r="A45" s="4" t="s">
        <v>87</v>
      </c>
      <c r="B45" s="4"/>
      <c r="C45" s="5"/>
      <c r="D45" s="6" t="s">
        <v>88</v>
      </c>
      <c r="E45" s="7">
        <f aca="true" t="shared" si="4" ref="E45:G46">SUM(E46)</f>
        <v>500</v>
      </c>
      <c r="F45" s="7">
        <f t="shared" si="4"/>
        <v>500</v>
      </c>
      <c r="G45" s="7">
        <f t="shared" si="4"/>
        <v>0</v>
      </c>
    </row>
    <row r="46" spans="1:7" ht="12.75">
      <c r="A46" s="2"/>
      <c r="B46" s="2" t="s">
        <v>89</v>
      </c>
      <c r="C46" s="12"/>
      <c r="D46" s="13" t="s">
        <v>90</v>
      </c>
      <c r="E46" s="14">
        <f t="shared" si="4"/>
        <v>500</v>
      </c>
      <c r="F46" s="14">
        <f t="shared" si="4"/>
        <v>500</v>
      </c>
      <c r="G46" s="14">
        <f t="shared" si="4"/>
        <v>0</v>
      </c>
    </row>
    <row r="47" spans="1:7" ht="51">
      <c r="A47" s="2"/>
      <c r="B47" s="2"/>
      <c r="C47" s="2" t="s">
        <v>91</v>
      </c>
      <c r="D47" s="16" t="s">
        <v>92</v>
      </c>
      <c r="E47" s="14">
        <v>500</v>
      </c>
      <c r="F47" s="14">
        <v>500</v>
      </c>
      <c r="G47" s="14">
        <v>0</v>
      </c>
    </row>
    <row r="48" spans="1:7" ht="12.75">
      <c r="A48" s="4" t="s">
        <v>93</v>
      </c>
      <c r="B48" s="4"/>
      <c r="C48" s="5"/>
      <c r="D48" s="6" t="s">
        <v>94</v>
      </c>
      <c r="E48" s="7">
        <f aca="true" t="shared" si="5" ref="E48:G49">SUM(E49)</f>
        <v>1000</v>
      </c>
      <c r="F48" s="7">
        <f t="shared" si="5"/>
        <v>1000</v>
      </c>
      <c r="G48" s="7">
        <f t="shared" si="5"/>
        <v>0</v>
      </c>
    </row>
    <row r="49" spans="1:7" ht="12.75">
      <c r="A49" s="2"/>
      <c r="B49" s="2" t="s">
        <v>95</v>
      </c>
      <c r="C49" s="12"/>
      <c r="D49" s="13" t="s">
        <v>96</v>
      </c>
      <c r="E49" s="14">
        <f t="shared" si="5"/>
        <v>1000</v>
      </c>
      <c r="F49" s="14">
        <f t="shared" si="5"/>
        <v>1000</v>
      </c>
      <c r="G49" s="14">
        <f t="shared" si="5"/>
        <v>0</v>
      </c>
    </row>
    <row r="50" spans="1:7" ht="51">
      <c r="A50" s="2"/>
      <c r="B50" s="2"/>
      <c r="C50" s="2" t="s">
        <v>97</v>
      </c>
      <c r="D50" s="16" t="s">
        <v>98</v>
      </c>
      <c r="E50" s="14">
        <v>1000</v>
      </c>
      <c r="F50" s="14">
        <v>1000</v>
      </c>
      <c r="G50" s="14">
        <v>0</v>
      </c>
    </row>
    <row r="51" spans="1:7" ht="51">
      <c r="A51" s="4" t="s">
        <v>99</v>
      </c>
      <c r="B51" s="4"/>
      <c r="C51" s="5"/>
      <c r="D51" s="20" t="s">
        <v>100</v>
      </c>
      <c r="E51" s="7">
        <f>SUM(E52,E55,E61,E74,E78,E81)</f>
        <v>4120213</v>
      </c>
      <c r="F51" s="7">
        <f>SUM(F52,F55,F61,F74,F78,F81)</f>
        <v>4120213</v>
      </c>
      <c r="G51" s="7">
        <f>SUM(G52,G55,G61,G74,G78,G81)</f>
        <v>0</v>
      </c>
    </row>
    <row r="52" spans="1:7" ht="12.75">
      <c r="A52" s="2"/>
      <c r="B52" s="2" t="s">
        <v>101</v>
      </c>
      <c r="C52" s="12"/>
      <c r="D52" s="13" t="s">
        <v>102</v>
      </c>
      <c r="E52" s="14">
        <f>SUM(E53:E54)</f>
        <v>5500</v>
      </c>
      <c r="F52" s="14">
        <f>SUM(F53:F54)</f>
        <v>5500</v>
      </c>
      <c r="G52" s="14">
        <f>SUM(G53:G54)</f>
        <v>0</v>
      </c>
    </row>
    <row r="53" spans="1:7" ht="25.5">
      <c r="A53" s="2"/>
      <c r="B53" s="2"/>
      <c r="C53" s="2" t="s">
        <v>103</v>
      </c>
      <c r="D53" s="16" t="s">
        <v>104</v>
      </c>
      <c r="E53" s="14">
        <v>5000</v>
      </c>
      <c r="F53" s="14">
        <v>5000</v>
      </c>
      <c r="G53" s="14">
        <v>0</v>
      </c>
    </row>
    <row r="54" spans="1:7" ht="25.5">
      <c r="A54" s="2"/>
      <c r="B54" s="2"/>
      <c r="C54" s="21" t="s">
        <v>105</v>
      </c>
      <c r="D54" s="22" t="s">
        <v>106</v>
      </c>
      <c r="E54" s="14">
        <v>500</v>
      </c>
      <c r="F54" s="14">
        <v>500</v>
      </c>
      <c r="G54" s="14">
        <v>0</v>
      </c>
    </row>
    <row r="55" spans="1:7" ht="38.25">
      <c r="A55" s="2"/>
      <c r="B55" s="2" t="s">
        <v>107</v>
      </c>
      <c r="C55" s="12"/>
      <c r="D55" s="16" t="s">
        <v>108</v>
      </c>
      <c r="E55" s="14">
        <f>SUM(E56:E60)</f>
        <v>908300</v>
      </c>
      <c r="F55" s="14">
        <f>SUM(F56:F60)</f>
        <v>908300</v>
      </c>
      <c r="G55" s="14">
        <f>SUM(G56:G60)</f>
        <v>0</v>
      </c>
    </row>
    <row r="56" spans="1:7" ht="12.75">
      <c r="A56" s="2"/>
      <c r="B56" s="2"/>
      <c r="C56" s="12" t="s">
        <v>109</v>
      </c>
      <c r="D56" s="13" t="s">
        <v>110</v>
      </c>
      <c r="E56" s="14">
        <v>885000</v>
      </c>
      <c r="F56" s="14">
        <v>885000</v>
      </c>
      <c r="G56" s="14">
        <v>0</v>
      </c>
    </row>
    <row r="57" spans="1:7" ht="12.75">
      <c r="A57" s="2"/>
      <c r="B57" s="2"/>
      <c r="C57" s="12" t="s">
        <v>111</v>
      </c>
      <c r="D57" s="13" t="s">
        <v>112</v>
      </c>
      <c r="E57" s="14">
        <v>300</v>
      </c>
      <c r="F57" s="14">
        <v>300</v>
      </c>
      <c r="G57" s="14">
        <v>0</v>
      </c>
    </row>
    <row r="58" spans="1:7" ht="12.75">
      <c r="A58" s="2"/>
      <c r="B58" s="2"/>
      <c r="C58" s="12" t="s">
        <v>113</v>
      </c>
      <c r="D58" s="13" t="s">
        <v>114</v>
      </c>
      <c r="E58" s="14">
        <v>9000</v>
      </c>
      <c r="F58" s="14">
        <v>9000</v>
      </c>
      <c r="G58" s="14">
        <v>0</v>
      </c>
    </row>
    <row r="59" spans="1:7" ht="12.75">
      <c r="A59" s="2"/>
      <c r="B59" s="2"/>
      <c r="C59" s="12" t="s">
        <v>115</v>
      </c>
      <c r="D59" s="13" t="s">
        <v>116</v>
      </c>
      <c r="E59" s="14">
        <v>4000</v>
      </c>
      <c r="F59" s="14">
        <v>4000</v>
      </c>
      <c r="G59" s="14">
        <v>0</v>
      </c>
    </row>
    <row r="60" spans="1:7" ht="25.5">
      <c r="A60" s="2"/>
      <c r="B60" s="2"/>
      <c r="C60" s="12" t="s">
        <v>117</v>
      </c>
      <c r="D60" s="16" t="s">
        <v>118</v>
      </c>
      <c r="E60" s="14">
        <v>10000</v>
      </c>
      <c r="F60" s="14">
        <v>10000</v>
      </c>
      <c r="G60" s="14">
        <v>0</v>
      </c>
    </row>
    <row r="61" spans="1:7" ht="51">
      <c r="A61" s="2"/>
      <c r="B61" s="2" t="s">
        <v>119</v>
      </c>
      <c r="C61" s="12"/>
      <c r="D61" s="16" t="s">
        <v>120</v>
      </c>
      <c r="E61" s="14">
        <f>SUM(E62:E73)</f>
        <v>1098130</v>
      </c>
      <c r="F61" s="14">
        <f>SUM(F62:F73)</f>
        <v>1098130</v>
      </c>
      <c r="G61" s="14">
        <f>SUM(G62:G73)</f>
        <v>0</v>
      </c>
    </row>
    <row r="62" spans="1:7" ht="12.75">
      <c r="A62" s="2"/>
      <c r="B62" s="2"/>
      <c r="C62" s="12" t="s">
        <v>121</v>
      </c>
      <c r="D62" s="16" t="s">
        <v>122</v>
      </c>
      <c r="E62" s="14">
        <v>750000</v>
      </c>
      <c r="F62" s="14">
        <v>750000</v>
      </c>
      <c r="G62" s="14">
        <v>0</v>
      </c>
    </row>
    <row r="63" spans="1:7" ht="12.75">
      <c r="A63" s="2"/>
      <c r="B63" s="2"/>
      <c r="C63" s="12" t="s">
        <v>123</v>
      </c>
      <c r="D63" s="16" t="s">
        <v>124</v>
      </c>
      <c r="E63" s="14">
        <v>3500</v>
      </c>
      <c r="F63" s="14">
        <v>3500</v>
      </c>
      <c r="G63" s="14">
        <v>0</v>
      </c>
    </row>
    <row r="64" spans="1:7" ht="12.75">
      <c r="A64" s="2"/>
      <c r="B64" s="2"/>
      <c r="C64" s="12" t="s">
        <v>125</v>
      </c>
      <c r="D64" s="16" t="s">
        <v>126</v>
      </c>
      <c r="E64" s="14">
        <v>1000</v>
      </c>
      <c r="F64" s="14">
        <v>1000</v>
      </c>
      <c r="G64" s="14">
        <v>0</v>
      </c>
    </row>
    <row r="65" spans="1:7" ht="12.75">
      <c r="A65" s="2"/>
      <c r="B65" s="2"/>
      <c r="C65" s="12" t="s">
        <v>127</v>
      </c>
      <c r="D65" s="16" t="s">
        <v>128</v>
      </c>
      <c r="E65" s="23">
        <v>50000</v>
      </c>
      <c r="F65" s="14">
        <v>50000</v>
      </c>
      <c r="G65" s="14">
        <v>0</v>
      </c>
    </row>
    <row r="66" spans="1:7" ht="12.75">
      <c r="A66" s="2"/>
      <c r="B66" s="2"/>
      <c r="C66" s="12" t="s">
        <v>129</v>
      </c>
      <c r="D66" s="16" t="s">
        <v>130</v>
      </c>
      <c r="E66" s="14">
        <v>50000</v>
      </c>
      <c r="F66" s="14">
        <v>50000</v>
      </c>
      <c r="G66" s="14">
        <v>0</v>
      </c>
    </row>
    <row r="67" spans="1:7" ht="12.75">
      <c r="A67" s="2"/>
      <c r="B67" s="2"/>
      <c r="C67" s="12" t="s">
        <v>131</v>
      </c>
      <c r="D67" s="16" t="s">
        <v>132</v>
      </c>
      <c r="E67" s="14">
        <v>1630</v>
      </c>
      <c r="F67" s="14">
        <v>1630</v>
      </c>
      <c r="G67" s="14">
        <v>0</v>
      </c>
    </row>
    <row r="68" spans="1:7" ht="25.5">
      <c r="A68" s="2"/>
      <c r="B68" s="2"/>
      <c r="C68" s="12" t="s">
        <v>133</v>
      </c>
      <c r="D68" s="16" t="s">
        <v>134</v>
      </c>
      <c r="E68" s="14">
        <v>30000</v>
      </c>
      <c r="F68" s="14">
        <v>30000</v>
      </c>
      <c r="G68" s="14">
        <v>0</v>
      </c>
    </row>
    <row r="69" spans="1:7" ht="12.75">
      <c r="A69" s="2"/>
      <c r="B69" s="2"/>
      <c r="C69" s="12" t="s">
        <v>135</v>
      </c>
      <c r="D69" s="16" t="s">
        <v>136</v>
      </c>
      <c r="E69" s="14">
        <v>10000</v>
      </c>
      <c r="F69" s="14">
        <v>10000</v>
      </c>
      <c r="G69" s="14">
        <v>0</v>
      </c>
    </row>
    <row r="70" spans="1:7" ht="25.5">
      <c r="A70" s="2"/>
      <c r="B70" s="2"/>
      <c r="C70" s="12" t="s">
        <v>137</v>
      </c>
      <c r="D70" s="16" t="s">
        <v>138</v>
      </c>
      <c r="E70" s="14">
        <v>2000</v>
      </c>
      <c r="F70" s="14">
        <v>2000</v>
      </c>
      <c r="G70" s="14">
        <v>0</v>
      </c>
    </row>
    <row r="71" spans="1:7" ht="12.75">
      <c r="A71" s="2"/>
      <c r="B71" s="2"/>
      <c r="C71" s="12" t="s">
        <v>139</v>
      </c>
      <c r="D71" s="13" t="s">
        <v>140</v>
      </c>
      <c r="E71" s="14">
        <v>100000</v>
      </c>
      <c r="F71" s="14">
        <v>100000</v>
      </c>
      <c r="G71" s="14">
        <v>0</v>
      </c>
    </row>
    <row r="72" spans="1:7" ht="27" customHeight="1">
      <c r="A72" s="2"/>
      <c r="B72" s="2"/>
      <c r="C72" s="12" t="s">
        <v>141</v>
      </c>
      <c r="D72" s="16" t="s">
        <v>142</v>
      </c>
      <c r="E72" s="14">
        <v>40000</v>
      </c>
      <c r="F72" s="14">
        <v>40000</v>
      </c>
      <c r="G72" s="14">
        <v>0</v>
      </c>
    </row>
    <row r="73" spans="1:7" ht="25.5">
      <c r="A73" s="2"/>
      <c r="B73" s="2"/>
      <c r="C73" s="2" t="s">
        <v>143</v>
      </c>
      <c r="D73" s="16" t="s">
        <v>144</v>
      </c>
      <c r="E73" s="14">
        <v>60000</v>
      </c>
      <c r="F73" s="14">
        <v>60000</v>
      </c>
      <c r="G73" s="14">
        <v>0</v>
      </c>
    </row>
    <row r="74" spans="1:7" ht="38.25">
      <c r="A74" s="2"/>
      <c r="B74" s="2" t="s">
        <v>145</v>
      </c>
      <c r="C74" s="12"/>
      <c r="D74" s="16" t="s">
        <v>146</v>
      </c>
      <c r="E74" s="14">
        <f>SUM(E75:E77)</f>
        <v>85000</v>
      </c>
      <c r="F74" s="14">
        <f>SUM(F75:F77)</f>
        <v>85000</v>
      </c>
      <c r="G74" s="14">
        <f>SUM(G75:G77)</f>
        <v>0</v>
      </c>
    </row>
    <row r="75" spans="1:7" ht="12.75">
      <c r="A75" s="2"/>
      <c r="B75" s="2"/>
      <c r="C75" s="12" t="s">
        <v>147</v>
      </c>
      <c r="D75" s="13" t="s">
        <v>148</v>
      </c>
      <c r="E75" s="14">
        <v>20000</v>
      </c>
      <c r="F75" s="14">
        <v>20000</v>
      </c>
      <c r="G75" s="14">
        <v>0</v>
      </c>
    </row>
    <row r="76" spans="1:7" ht="12.75">
      <c r="A76" s="2"/>
      <c r="B76" s="2"/>
      <c r="C76" s="12" t="s">
        <v>149</v>
      </c>
      <c r="D76" s="13" t="s">
        <v>150</v>
      </c>
      <c r="E76" s="14">
        <v>60000</v>
      </c>
      <c r="F76" s="14">
        <v>60000</v>
      </c>
      <c r="G76" s="14">
        <v>0</v>
      </c>
    </row>
    <row r="77" spans="1:7" ht="38.25">
      <c r="A77" s="2"/>
      <c r="B77" s="2"/>
      <c r="C77" s="24" t="s">
        <v>151</v>
      </c>
      <c r="D77" s="16" t="s">
        <v>152</v>
      </c>
      <c r="E77" s="14">
        <v>5000</v>
      </c>
      <c r="F77" s="14">
        <v>5000</v>
      </c>
      <c r="G77" s="14">
        <v>0</v>
      </c>
    </row>
    <row r="78" spans="1:7" ht="25.5">
      <c r="A78" s="2"/>
      <c r="B78" s="2" t="s">
        <v>153</v>
      </c>
      <c r="C78" s="12"/>
      <c r="D78" s="16" t="s">
        <v>154</v>
      </c>
      <c r="E78" s="14">
        <f>SUM(E79:E80)</f>
        <v>2018283</v>
      </c>
      <c r="F78" s="14">
        <f>SUM(F79:F80)</f>
        <v>2018283</v>
      </c>
      <c r="G78" s="14">
        <f>SUM(G79:G80)</f>
        <v>0</v>
      </c>
    </row>
    <row r="79" spans="1:7" ht="12.75">
      <c r="A79" s="2"/>
      <c r="B79" s="2"/>
      <c r="C79" s="12" t="s">
        <v>155</v>
      </c>
      <c r="D79" s="13" t="s">
        <v>156</v>
      </c>
      <c r="E79" s="14">
        <v>1973283</v>
      </c>
      <c r="F79" s="14">
        <v>1973283</v>
      </c>
      <c r="G79" s="14">
        <v>0</v>
      </c>
    </row>
    <row r="80" spans="1:7" ht="12.75">
      <c r="A80" s="2"/>
      <c r="B80" s="2"/>
      <c r="C80" s="12" t="s">
        <v>157</v>
      </c>
      <c r="D80" s="13" t="s">
        <v>158</v>
      </c>
      <c r="E80" s="14">
        <v>45000</v>
      </c>
      <c r="F80" s="14">
        <v>45000</v>
      </c>
      <c r="G80" s="14">
        <v>0</v>
      </c>
    </row>
    <row r="81" spans="1:7" ht="25.5">
      <c r="A81" s="2"/>
      <c r="B81" s="2" t="s">
        <v>159</v>
      </c>
      <c r="C81" s="12"/>
      <c r="D81" s="16" t="s">
        <v>160</v>
      </c>
      <c r="E81" s="14">
        <f>SUM(E82:E82)</f>
        <v>5000</v>
      </c>
      <c r="F81" s="14">
        <f>SUM(F82:F82)</f>
        <v>5000</v>
      </c>
      <c r="G81" s="14">
        <f>SUM(G82:G82)</f>
        <v>0</v>
      </c>
    </row>
    <row r="82" spans="1:7" ht="12.75">
      <c r="A82" s="2"/>
      <c r="B82" s="2"/>
      <c r="C82" s="12" t="s">
        <v>161</v>
      </c>
      <c r="D82" s="16" t="s">
        <v>162</v>
      </c>
      <c r="E82" s="14">
        <v>5000</v>
      </c>
      <c r="F82" s="14">
        <v>5000</v>
      </c>
      <c r="G82" s="14">
        <v>0</v>
      </c>
    </row>
    <row r="83" spans="1:7" ht="12.75">
      <c r="A83" s="4" t="s">
        <v>163</v>
      </c>
      <c r="B83" s="4"/>
      <c r="C83" s="5"/>
      <c r="D83" s="6" t="s">
        <v>164</v>
      </c>
      <c r="E83" s="7">
        <f>SUM(E84,E86,E88)</f>
        <v>2829188</v>
      </c>
      <c r="F83" s="7">
        <f>SUM(F84,F86,F88)</f>
        <v>2829188</v>
      </c>
      <c r="G83" s="7">
        <f>SUM(G84,G86,G88)</f>
        <v>0</v>
      </c>
    </row>
    <row r="84" spans="1:7" ht="25.5">
      <c r="A84" s="2"/>
      <c r="B84" s="2" t="s">
        <v>165</v>
      </c>
      <c r="C84" s="12"/>
      <c r="D84" s="16" t="s">
        <v>166</v>
      </c>
      <c r="E84" s="14">
        <f>SUM(E85)</f>
        <v>1714678</v>
      </c>
      <c r="F84" s="14">
        <f>SUM(F85)</f>
        <v>1714678</v>
      </c>
      <c r="G84" s="14">
        <f>SUM(G85)</f>
        <v>0</v>
      </c>
    </row>
    <row r="85" spans="1:7" ht="12.75">
      <c r="A85" s="2"/>
      <c r="B85" s="2"/>
      <c r="C85" s="12" t="s">
        <v>167</v>
      </c>
      <c r="D85" s="16" t="s">
        <v>168</v>
      </c>
      <c r="E85" s="14">
        <v>1714678</v>
      </c>
      <c r="F85" s="14">
        <v>1714678</v>
      </c>
      <c r="G85" s="14"/>
    </row>
    <row r="86" spans="1:7" ht="12.75">
      <c r="A86" s="2"/>
      <c r="B86" s="2" t="s">
        <v>169</v>
      </c>
      <c r="C86" s="12"/>
      <c r="D86" s="16" t="s">
        <v>170</v>
      </c>
      <c r="E86" s="14">
        <f>SUM(E87)</f>
        <v>1071142</v>
      </c>
      <c r="F86" s="14">
        <f>SUM(F87)</f>
        <v>1071142</v>
      </c>
      <c r="G86" s="14">
        <f>SUM(G87)</f>
        <v>0</v>
      </c>
    </row>
    <row r="87" spans="1:7" ht="12.75">
      <c r="A87" s="2"/>
      <c r="B87" s="2"/>
      <c r="C87" s="12" t="s">
        <v>171</v>
      </c>
      <c r="D87" s="16" t="s">
        <v>172</v>
      </c>
      <c r="E87" s="14">
        <v>1071142</v>
      </c>
      <c r="F87" s="14">
        <v>1071142</v>
      </c>
      <c r="G87" s="14"/>
    </row>
    <row r="88" spans="1:7" ht="12.75">
      <c r="A88" s="2"/>
      <c r="B88" s="2" t="s">
        <v>173</v>
      </c>
      <c r="C88" s="12"/>
      <c r="D88" s="16" t="s">
        <v>174</v>
      </c>
      <c r="E88" s="14">
        <f>SUM(E89)</f>
        <v>43368</v>
      </c>
      <c r="F88" s="14">
        <f>SUM(F89)</f>
        <v>43368</v>
      </c>
      <c r="G88" s="14">
        <f>SUM(G89)</f>
        <v>0</v>
      </c>
    </row>
    <row r="89" spans="1:7" ht="25.5">
      <c r="A89" s="2"/>
      <c r="B89" s="2"/>
      <c r="C89" s="2" t="s">
        <v>175</v>
      </c>
      <c r="D89" s="16" t="s">
        <v>176</v>
      </c>
      <c r="E89" s="14">
        <v>43368</v>
      </c>
      <c r="F89" s="14">
        <v>43368</v>
      </c>
      <c r="G89" s="14">
        <v>0</v>
      </c>
    </row>
    <row r="90" spans="1:7" ht="12.75">
      <c r="A90" s="4" t="s">
        <v>177</v>
      </c>
      <c r="B90" s="4"/>
      <c r="C90" s="5"/>
      <c r="D90" s="6" t="s">
        <v>178</v>
      </c>
      <c r="E90" s="7">
        <f>SUM(E91,E93,E95)</f>
        <v>808685</v>
      </c>
      <c r="F90" s="7">
        <f>SUM(F95,F93,F91)</f>
        <v>8685</v>
      </c>
      <c r="G90" s="7">
        <f>SUM(G95,G93,G91)</f>
        <v>800000</v>
      </c>
    </row>
    <row r="91" spans="1:7" ht="12.75">
      <c r="A91" s="8"/>
      <c r="B91" s="8" t="s">
        <v>179</v>
      </c>
      <c r="C91" s="9"/>
      <c r="D91" s="25" t="s">
        <v>180</v>
      </c>
      <c r="E91" s="11">
        <f>SUM(E92)</f>
        <v>200000</v>
      </c>
      <c r="F91" s="11">
        <f>SUM(F92)</f>
        <v>0</v>
      </c>
      <c r="G91" s="11">
        <f>SUM(G92)</f>
        <v>600000</v>
      </c>
    </row>
    <row r="92" spans="1:7" ht="48.75" customHeight="1">
      <c r="A92" s="8"/>
      <c r="B92" s="8"/>
      <c r="C92" s="2" t="s">
        <v>181</v>
      </c>
      <c r="D92" s="15" t="s">
        <v>182</v>
      </c>
      <c r="E92" s="11">
        <v>200000</v>
      </c>
      <c r="F92" s="11">
        <v>0</v>
      </c>
      <c r="G92" s="11">
        <v>600000</v>
      </c>
    </row>
    <row r="93" spans="1:7" ht="16.5" customHeight="1">
      <c r="A93" s="8"/>
      <c r="B93" s="8" t="s">
        <v>183</v>
      </c>
      <c r="C93" s="9"/>
      <c r="D93" s="15" t="s">
        <v>184</v>
      </c>
      <c r="E93" s="11">
        <f>SUM(E94)</f>
        <v>600000</v>
      </c>
      <c r="F93" s="11">
        <f>SUM(F94)</f>
        <v>0</v>
      </c>
      <c r="G93" s="11">
        <f>SUM(G94)</f>
        <v>200000</v>
      </c>
    </row>
    <row r="94" spans="1:7" ht="48.75" customHeight="1">
      <c r="A94" s="8"/>
      <c r="B94" s="8"/>
      <c r="C94" s="2" t="s">
        <v>185</v>
      </c>
      <c r="D94" s="15" t="s">
        <v>186</v>
      </c>
      <c r="E94" s="11">
        <v>600000</v>
      </c>
      <c r="F94" s="11"/>
      <c r="G94" s="11">
        <v>200000</v>
      </c>
    </row>
    <row r="95" spans="1:7" ht="12.75">
      <c r="A95" s="8"/>
      <c r="B95" s="8" t="s">
        <v>187</v>
      </c>
      <c r="C95" s="9"/>
      <c r="D95" s="25" t="s">
        <v>188</v>
      </c>
      <c r="E95" s="11">
        <f>SUM(E96)</f>
        <v>8685</v>
      </c>
      <c r="F95" s="11">
        <f>SUM(F96)</f>
        <v>8685</v>
      </c>
      <c r="G95" s="11">
        <f>SUM(G96)</f>
        <v>0</v>
      </c>
    </row>
    <row r="96" spans="1:7" ht="25.5">
      <c r="A96" s="2"/>
      <c r="B96" s="2"/>
      <c r="C96" s="12" t="s">
        <v>189</v>
      </c>
      <c r="D96" s="16" t="s">
        <v>190</v>
      </c>
      <c r="E96" s="14">
        <v>8685</v>
      </c>
      <c r="F96" s="14">
        <v>8685</v>
      </c>
      <c r="G96" s="14">
        <v>0</v>
      </c>
    </row>
    <row r="97" spans="1:7" ht="12.75">
      <c r="A97" s="4" t="s">
        <v>191</v>
      </c>
      <c r="B97" s="4"/>
      <c r="C97" s="5"/>
      <c r="D97" s="6" t="s">
        <v>192</v>
      </c>
      <c r="E97" s="7">
        <f>SUM(E98,E101,E103,E106,E110,E112)</f>
        <v>1768100</v>
      </c>
      <c r="F97" s="7">
        <f>SUM(F98,F101,F103,F106,F110,F112)</f>
        <v>1768100</v>
      </c>
      <c r="G97" s="7">
        <f>SUM(G98,G101,G103,G106,G110,G112)</f>
        <v>0</v>
      </c>
    </row>
    <row r="98" spans="1:7" ht="38.25">
      <c r="A98" s="8"/>
      <c r="B98" s="8" t="s">
        <v>193</v>
      </c>
      <c r="C98" s="9"/>
      <c r="D98" s="26" t="s">
        <v>194</v>
      </c>
      <c r="E98" s="11">
        <f>SUM(E99:E100)</f>
        <v>1152000</v>
      </c>
      <c r="F98" s="11">
        <f>SUM(F99:F100)</f>
        <v>1152000</v>
      </c>
      <c r="G98" s="11">
        <f>SUM(G99:G100)</f>
        <v>0</v>
      </c>
    </row>
    <row r="99" spans="1:7" ht="51">
      <c r="A99" s="2"/>
      <c r="B99" s="2"/>
      <c r="C99" s="2" t="s">
        <v>195</v>
      </c>
      <c r="D99" s="16" t="s">
        <v>196</v>
      </c>
      <c r="E99" s="14">
        <v>1151000</v>
      </c>
      <c r="F99" s="14">
        <v>1151000</v>
      </c>
      <c r="G99" s="14">
        <v>0</v>
      </c>
    </row>
    <row r="100" spans="1:7" ht="38.25">
      <c r="A100" s="2"/>
      <c r="B100" s="2"/>
      <c r="C100" s="2" t="s">
        <v>197</v>
      </c>
      <c r="D100" s="16" t="s">
        <v>198</v>
      </c>
      <c r="E100" s="14">
        <v>1000</v>
      </c>
      <c r="F100" s="14">
        <v>1000</v>
      </c>
      <c r="G100" s="14">
        <v>0</v>
      </c>
    </row>
    <row r="101" spans="1:7" ht="38.25">
      <c r="A101" s="8"/>
      <c r="B101" s="8" t="s">
        <v>199</v>
      </c>
      <c r="C101" s="9"/>
      <c r="D101" s="26" t="s">
        <v>200</v>
      </c>
      <c r="E101" s="11">
        <f>SUM(E102)</f>
        <v>18000</v>
      </c>
      <c r="F101" s="11">
        <f>SUM(F102)</f>
        <v>18000</v>
      </c>
      <c r="G101" s="11">
        <f>SUM(G102)</f>
        <v>0</v>
      </c>
    </row>
    <row r="102" spans="1:7" ht="51">
      <c r="A102" s="2"/>
      <c r="B102" s="2"/>
      <c r="C102" s="2" t="s">
        <v>201</v>
      </c>
      <c r="D102" s="16" t="s">
        <v>202</v>
      </c>
      <c r="E102" s="14">
        <v>18000</v>
      </c>
      <c r="F102" s="14">
        <v>18000</v>
      </c>
      <c r="G102" s="14">
        <v>0</v>
      </c>
    </row>
    <row r="103" spans="1:7" ht="25.5">
      <c r="A103" s="8"/>
      <c r="B103" s="8" t="s">
        <v>203</v>
      </c>
      <c r="C103" s="9"/>
      <c r="D103" s="26" t="s">
        <v>204</v>
      </c>
      <c r="E103" s="11">
        <f>SUM(E104:E105)</f>
        <v>401000</v>
      </c>
      <c r="F103" s="11">
        <f>SUM(F104:F105)</f>
        <v>401000</v>
      </c>
      <c r="G103" s="11">
        <f>SUM(G104:G105)</f>
        <v>0</v>
      </c>
    </row>
    <row r="104" spans="1:7" ht="51">
      <c r="A104" s="2"/>
      <c r="B104" s="2"/>
      <c r="C104" s="2" t="s">
        <v>205</v>
      </c>
      <c r="D104" s="16" t="s">
        <v>206</v>
      </c>
      <c r="E104" s="14">
        <v>143000</v>
      </c>
      <c r="F104" s="14">
        <v>143000</v>
      </c>
      <c r="G104" s="14">
        <v>0</v>
      </c>
    </row>
    <row r="105" spans="1:7" ht="38.25">
      <c r="A105" s="2"/>
      <c r="B105" s="2"/>
      <c r="C105" s="2" t="s">
        <v>207</v>
      </c>
      <c r="D105" s="16" t="s">
        <v>208</v>
      </c>
      <c r="E105" s="14">
        <v>258000</v>
      </c>
      <c r="F105" s="14">
        <v>258000</v>
      </c>
      <c r="G105" s="14">
        <v>0</v>
      </c>
    </row>
    <row r="106" spans="1:7" ht="12.75">
      <c r="A106" s="8"/>
      <c r="B106" s="8" t="s">
        <v>209</v>
      </c>
      <c r="C106" s="8"/>
      <c r="D106" s="26" t="s">
        <v>210</v>
      </c>
      <c r="E106" s="11">
        <f>SUM(E107:E109)</f>
        <v>148100</v>
      </c>
      <c r="F106" s="11">
        <f>SUM(F107:F109)</f>
        <v>148100</v>
      </c>
      <c r="G106" s="11">
        <f>SUM(G107:G109)</f>
        <v>0</v>
      </c>
    </row>
    <row r="107" spans="1:7" ht="38.25">
      <c r="A107" s="2"/>
      <c r="B107" s="2"/>
      <c r="C107" s="2" t="s">
        <v>211</v>
      </c>
      <c r="D107" s="16" t="s">
        <v>212</v>
      </c>
      <c r="E107" s="14">
        <v>139100</v>
      </c>
      <c r="F107" s="14">
        <v>139100</v>
      </c>
      <c r="G107" s="14">
        <v>0</v>
      </c>
    </row>
    <row r="108" spans="1:7" ht="63.75">
      <c r="A108" s="2"/>
      <c r="B108" s="2"/>
      <c r="C108" s="2" t="s">
        <v>213</v>
      </c>
      <c r="D108" s="16" t="s">
        <v>214</v>
      </c>
      <c r="E108" s="14">
        <v>5000</v>
      </c>
      <c r="F108" s="14">
        <v>5000</v>
      </c>
      <c r="G108" s="14">
        <v>0</v>
      </c>
    </row>
    <row r="109" spans="1:7" ht="12.75">
      <c r="A109" s="2"/>
      <c r="B109" s="2"/>
      <c r="C109" s="2" t="s">
        <v>215</v>
      </c>
      <c r="D109" s="16" t="s">
        <v>216</v>
      </c>
      <c r="E109" s="14">
        <v>4000</v>
      </c>
      <c r="F109" s="14">
        <v>4000</v>
      </c>
      <c r="G109" s="14">
        <v>0</v>
      </c>
    </row>
    <row r="110" spans="1:7" ht="25.5">
      <c r="A110" s="2"/>
      <c r="B110" s="2" t="s">
        <v>217</v>
      </c>
      <c r="C110" s="2"/>
      <c r="D110" s="16" t="s">
        <v>218</v>
      </c>
      <c r="E110" s="14">
        <f>SUM(E111)</f>
        <v>4000</v>
      </c>
      <c r="F110" s="14">
        <f>SUM(F111)</f>
        <v>4000</v>
      </c>
      <c r="G110" s="14">
        <f>SUM(G111)</f>
        <v>0</v>
      </c>
    </row>
    <row r="111" spans="1:7" ht="12.75">
      <c r="A111" s="2"/>
      <c r="B111" s="2"/>
      <c r="C111" s="2" t="s">
        <v>219</v>
      </c>
      <c r="D111" s="16" t="s">
        <v>220</v>
      </c>
      <c r="E111" s="14">
        <v>4000</v>
      </c>
      <c r="F111" s="14">
        <v>4000</v>
      </c>
      <c r="G111" s="14">
        <v>0</v>
      </c>
    </row>
    <row r="112" spans="1:7" ht="12.75">
      <c r="A112" s="2"/>
      <c r="B112" s="2" t="s">
        <v>221</v>
      </c>
      <c r="C112" s="2"/>
      <c r="D112" s="16" t="s">
        <v>222</v>
      </c>
      <c r="E112" s="14">
        <f>SUM(E113)</f>
        <v>45000</v>
      </c>
      <c r="F112" s="14">
        <f>SUM(F113)</f>
        <v>45000</v>
      </c>
      <c r="G112" s="14">
        <f>SUM(G113)</f>
        <v>0</v>
      </c>
    </row>
    <row r="113" spans="1:7" ht="38.25">
      <c r="A113" s="2"/>
      <c r="B113" s="2"/>
      <c r="C113" s="2" t="s">
        <v>223</v>
      </c>
      <c r="D113" s="16" t="s">
        <v>224</v>
      </c>
      <c r="E113" s="14">
        <v>45000</v>
      </c>
      <c r="F113" s="14">
        <v>45000</v>
      </c>
      <c r="G113" s="14">
        <v>0</v>
      </c>
    </row>
    <row r="114" spans="1:7" ht="12.75">
      <c r="A114" s="4" t="s">
        <v>225</v>
      </c>
      <c r="B114" s="4"/>
      <c r="C114" s="4"/>
      <c r="D114" s="6" t="s">
        <v>226</v>
      </c>
      <c r="E114" s="7">
        <f aca="true" t="shared" si="6" ref="E114:G115">SUM(E115)</f>
        <v>120000</v>
      </c>
      <c r="F114" s="7">
        <f t="shared" si="6"/>
        <v>120000</v>
      </c>
      <c r="G114" s="7">
        <f t="shared" si="6"/>
        <v>0</v>
      </c>
    </row>
    <row r="115" spans="1:7" ht="12.75">
      <c r="A115" s="2"/>
      <c r="B115" s="2" t="s">
        <v>227</v>
      </c>
      <c r="C115" s="2"/>
      <c r="D115" s="16" t="s">
        <v>228</v>
      </c>
      <c r="E115" s="14">
        <f t="shared" si="6"/>
        <v>120000</v>
      </c>
      <c r="F115" s="14">
        <f t="shared" si="6"/>
        <v>120000</v>
      </c>
      <c r="G115" s="14">
        <f t="shared" si="6"/>
        <v>0</v>
      </c>
    </row>
    <row r="116" spans="1:7" ht="38.25">
      <c r="A116" s="2"/>
      <c r="B116" s="2"/>
      <c r="C116" s="2" t="s">
        <v>229</v>
      </c>
      <c r="D116" s="16" t="s">
        <v>230</v>
      </c>
      <c r="E116" s="14">
        <v>120000</v>
      </c>
      <c r="F116" s="14">
        <v>120000</v>
      </c>
      <c r="G116" s="14">
        <v>0</v>
      </c>
    </row>
    <row r="117" spans="1:7" ht="27" customHeight="1">
      <c r="A117" s="2"/>
      <c r="B117" s="2"/>
      <c r="C117" s="12"/>
      <c r="D117" s="27" t="s">
        <v>231</v>
      </c>
      <c r="E117" s="28">
        <f>SUM(E6,E9,E12,E17,E20,E30,E33,E42,E45,E48,E51,E83,E90,E97,E114)</f>
        <v>15787734</v>
      </c>
      <c r="F117" s="28">
        <f>SUM(F6,F9,F12,F17,F20,F30,F33,F42,F45,F48,F51,F83,F90,F97,F114)</f>
        <v>9927700</v>
      </c>
      <c r="G117" s="28">
        <f>SUM(G6,G9,G12,G17,G20,G30,G33,G42,G45,G48,G51,G83,G90,G97,G114)</f>
        <v>5860034</v>
      </c>
    </row>
    <row r="120" ht="12.75">
      <c r="D120" s="1" t="s">
        <v>232</v>
      </c>
    </row>
  </sheetData>
  <mergeCells count="6">
    <mergeCell ref="B1:G2"/>
    <mergeCell ref="A4:A5"/>
    <mergeCell ref="B4:B5"/>
    <mergeCell ref="C4:C5"/>
    <mergeCell ref="D4:D5"/>
    <mergeCell ref="E4:G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r:id="rId1"/>
  <headerFooter alignWithMargins="0"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landscape" paperSize="9"/>
  <headerFooter alignWithMargins="0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landscape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Wróbel</dc:creator>
  <cp:keywords/>
  <dc:description/>
  <cp:lastModifiedBy>GMINA JEDLINA ZDRÓJ</cp:lastModifiedBy>
  <cp:lastPrinted>2008-01-03T08:27:16Z</cp:lastPrinted>
  <dcterms:created xsi:type="dcterms:W3CDTF">2007-12-26T22:58:34Z</dcterms:created>
  <dcterms:modified xsi:type="dcterms:W3CDTF">2008-01-03T08:28:06Z</dcterms:modified>
  <cp:category/>
  <cp:version/>
  <cp:contentType/>
  <cp:contentStatus/>
  <cp:revision>1</cp:revision>
</cp:coreProperties>
</file>