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<sst xmlns="http://schemas.openxmlformats.org/spreadsheetml/2006/main" count="316" uniqueCount="80">
  <si>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</si>
  <si>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</si>
  <si>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</si>
  <si>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</si>
  <si>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</si>
  <si>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</si>
  <si>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</si>
  <si>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</si>
  <si>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2008 r.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</si>
  <si>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</si>
  <si>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</si>
  <si>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</si>
  <si>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</si>
  <si>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</si>
  <si>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</si>
  <si>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</si>
  <si>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</si>
  <si>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</si>
  <si>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</si>
  <si>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</si>
  <si>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</si>
  <si>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</si>
  <si>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</si>
  <si>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</si>
  <si>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</si>
  <si>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Rozwój infrastruktury transportowej :Budowa i modernizacja  ul. Pięknej w Jedlinie-Zdroju(dział 600 rozdział 60016)  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</si>
  <si>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</si>
  <si>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</si>
  <si>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</si>
  <si>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</si>
  <si>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</si>
  <si>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</si>
  <si>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2008 r.</t>
  </si>
  <si>
    <t>6058/6059</t>
  </si>
  <si>
    <t>2009 r.</t>
  </si>
  <si>
    <t>Program:brak danych</t>
  </si>
  <si>
    <t>Rozwój infrastruktury transportowej :Budowa i modernizacja  ulic Tuwima - Mickiewicza- Konopnickiej (dział 600 rozdział 60016)</t>
  </si>
  <si>
    <t>Priorytet:III</t>
  </si>
  <si>
    <t>1.2</t>
  </si>
  <si>
    <t>Działanie:</t>
  </si>
  <si>
    <t>2010 r.</t>
  </si>
  <si>
    <t>Rozwój infrastruktury transportowej :Budowa i modernizacja ulicy  Narutowicza i Słowackiego (dział 600 rozdział 60016)</t>
  </si>
  <si>
    <t>1.3</t>
  </si>
  <si>
    <t>Rozwój infrastruktury transportowej : Budowa i modernizacja ulic w okolicy kompleksu sportowego – ulica Zakopiańska (dział 600 rozdział 60016)</t>
  </si>
  <si>
    <t>1.4</t>
  </si>
  <si>
    <t>Rozwój infrastruktury transportowej : Budowa i modernizacja ulicy Chałubińskiego (dział 600 rozdział 60016)</t>
  </si>
  <si>
    <t>1.5</t>
  </si>
  <si>
    <t>Rozwój infrastruktury transportowej : Budowa i modernizacja  ulic Lipowa – Sienkiewicza (dział 600 rozdział 60016)</t>
  </si>
  <si>
    <t>1.6</t>
  </si>
  <si>
    <t>Rozwój infrastruktury transportowej :Budowa  kładki nad potokiem przy kompleksie sportowym (dział 600 rozdział 60016)</t>
  </si>
  <si>
    <t>1.7</t>
  </si>
  <si>
    <t xml:space="preserve">Rozwój infrastruktury transportowej :Przebudowa ulic Cmentarnej i Południowej w Jedlinie-Zdroju                                  (dział 600 rozdział 60016)  </t>
  </si>
  <si>
    <t>1.8</t>
  </si>
  <si>
    <t>2009r.</t>
  </si>
  <si>
    <t>Rozwój infrastruktury transportowej :Przebudowa dróg Warszawska-Wałbrzyska w Jedlinie-Zdroju                                 (dział 600 rozdział 60016)</t>
  </si>
  <si>
    <t>1.9</t>
  </si>
  <si>
    <t>Program:</t>
  </si>
  <si>
    <t>Promocja Uzdrowiskowego Szlaku Turystyczno-Rekreacyjnego (dział 630 rozdział 63003)</t>
  </si>
  <si>
    <t xml:space="preserve">Priorytet:VI </t>
  </si>
  <si>
    <t>1.10</t>
  </si>
  <si>
    <t>1.11</t>
  </si>
  <si>
    <t>Uzdrowiskowy Szlak Turystyczno-Rekreacyjny w Jedlinie-Zdroju (dział 630 rozdział 63003)</t>
  </si>
  <si>
    <t>Priorytet:II</t>
  </si>
  <si>
    <t>z tego: 2007r.</t>
  </si>
  <si>
    <t>Rozwój społeczeństwa informacyjnego na Dolnym Śląsku:Powiat Wałbrzyski on -line (dział 750 rozdział 75023)</t>
  </si>
  <si>
    <t>1.12</t>
  </si>
  <si>
    <t>Kompleks edukacyjno - kulturalno - socjalny w Jedlinie-Zdroju (dział 852 rozdział 85219)</t>
  </si>
  <si>
    <t>1.13</t>
  </si>
  <si>
    <t>Modernizacja oświetlenia ulicy: Pl.Zwycięstwa w Jedlinie-Zdroju (dział 900 rozdział 90015)</t>
  </si>
  <si>
    <t>Priorytet:VI TURYSTYKA</t>
  </si>
  <si>
    <t>1.14</t>
  </si>
  <si>
    <t>Rewitalizacja remizy strażackiej przy ul. Warszawskiej dla celów muzealno-wystawienniczych(dział 921 rozdział 92120)</t>
  </si>
  <si>
    <t>Priorytet:IX</t>
  </si>
  <si>
    <t>1.15</t>
  </si>
  <si>
    <t xml:space="preserve"> Rozbudowa obiektów rekreacyjno-sportowych na terenie kompleksu przy ul. Kłodzkiej w Jedlinie-Zdroju                          (dział 926 rozdział 92601)</t>
  </si>
  <si>
    <t>1.16</t>
  </si>
  <si>
    <t>Wydatki bieżące razem:</t>
  </si>
  <si>
    <t>2.1</t>
  </si>
  <si>
    <t>z tego: 2008. r.</t>
  </si>
  <si>
    <t>Ogółem (1+2)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</si>
</sst>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Border="1" applyAlignment="1">
      <alignment horizontal="center"/>
      <protection/>
    </xf>
    <xf numFmtId="0" fontId="2" fillId="0" borderId="0" xfId="17" applyFont="1">
      <alignment/>
      <protection/>
    </xf>
    <xf numFmtId="0" fontId="2" fillId="2" borderId="1" xfId="0" applyFont="1" applyFill="1" applyBorder="1" applyAlignment="1">
      <alignment/>
    </xf>
    <xf numFmtId="0" fontId="4" fillId="2" borderId="2" xfId="17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5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4" fillId="0" borderId="6" xfId="17" applyFont="1" applyBorder="1" applyAlignment="1">
      <alignment vertical="top"/>
      <protection/>
    </xf>
    <xf numFmtId="4" fontId="4" fillId="0" borderId="7" xfId="17" applyNumberFormat="1" applyFont="1" applyBorder="1">
      <alignment/>
      <protection/>
    </xf>
    <xf numFmtId="0" fontId="2" fillId="0" borderId="2" xfId="17" applyFont="1" applyBorder="1">
      <alignment/>
      <protection/>
    </xf>
    <xf numFmtId="0" fontId="2" fillId="4" borderId="2" xfId="17" applyFont="1" applyFill="1" applyBorder="1">
      <alignment/>
      <protection/>
    </xf>
    <xf numFmtId="0" fontId="2" fillId="3" borderId="3" xfId="0" applyFont="1" applyFill="1" applyBorder="1" applyAlignment="1">
      <alignment horizontal="center"/>
    </xf>
    <xf numFmtId="0" fontId="4" fillId="0" borderId="5" xfId="17" applyFont="1" applyBorder="1" applyAlignment="1">
      <alignment horizontal="center"/>
      <protection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/>
    </xf>
    <xf numFmtId="4" fontId="2" fillId="0" borderId="2" xfId="17" applyNumberFormat="1" applyFont="1" applyBorder="1">
      <alignment/>
      <protection/>
    </xf>
    <xf numFmtId="4" fontId="2" fillId="0" borderId="8" xfId="0" applyNumberFormat="1" applyFont="1" applyBorder="1" applyAlignment="1">
      <alignment/>
    </xf>
    <xf numFmtId="4" fontId="2" fillId="4" borderId="2" xfId="17" applyNumberFormat="1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 applyAlignment="1">
      <alignment/>
      <protection/>
    </xf>
    <xf numFmtId="0" fontId="2" fillId="3" borderId="9" xfId="0" applyFont="1" applyFill="1" applyBorder="1" applyAlignment="1">
      <alignment/>
    </xf>
    <xf numFmtId="49" fontId="2" fillId="0" borderId="10" xfId="17" applyNumberFormat="1" applyFont="1" applyBorder="1">
      <alignment/>
      <protection/>
    </xf>
    <xf numFmtId="0" fontId="4" fillId="0" borderId="11" xfId="17" applyFont="1" applyBorder="1" applyAlignment="1">
      <alignment horizontal="center"/>
      <protection/>
    </xf>
    <xf numFmtId="49" fontId="2" fillId="4" borderId="11" xfId="17" applyNumberFormat="1" applyFont="1" applyFill="1" applyBorder="1" applyAlignment="1">
      <alignment horizontal="center" vertical="center"/>
      <protection/>
    </xf>
    <xf numFmtId="4" fontId="2" fillId="4" borderId="11" xfId="17" applyNumberFormat="1" applyFont="1" applyFill="1" applyBorder="1" applyAlignment="1">
      <alignment/>
      <protection/>
    </xf>
    <xf numFmtId="4" fontId="4" fillId="4" borderId="11" xfId="17" applyNumberFormat="1" applyFont="1" applyFill="1" applyBorder="1" applyAlignment="1">
      <alignment/>
      <protection/>
    </xf>
    <xf numFmtId="4" fontId="2" fillId="0" borderId="11" xfId="17" applyNumberFormat="1" applyFont="1" applyBorder="1">
      <alignment/>
      <protection/>
    </xf>
    <xf numFmtId="4" fontId="4" fillId="0" borderId="11" xfId="17" applyNumberFormat="1" applyFont="1" applyBorder="1">
      <alignment/>
      <protection/>
    </xf>
    <xf numFmtId="0" fontId="2" fillId="0" borderId="12" xfId="17" applyFont="1" applyBorder="1">
      <alignment/>
      <protection/>
    </xf>
    <xf numFmtId="0" fontId="2" fillId="4" borderId="5" xfId="17" applyFont="1" applyFill="1" applyBorder="1">
      <alignment/>
      <protection/>
    </xf>
    <xf numFmtId="49" fontId="2" fillId="3" borderId="3" xfId="0" applyNumberFormat="1" applyFont="1" applyFill="1" applyBorder="1" applyAlignment="1">
      <alignment horizontal="center"/>
    </xf>
    <xf numFmtId="0" fontId="2" fillId="0" borderId="5" xfId="17" applyFont="1" applyBorder="1">
      <alignment/>
      <protection/>
    </xf>
    <xf numFmtId="0" fontId="2" fillId="0" borderId="2" xfId="17" applyFont="1" applyBorder="1" applyAlignment="1">
      <alignment/>
      <protection/>
    </xf>
    <xf numFmtId="0" fontId="2" fillId="4" borderId="2" xfId="17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>
      <alignment/>
      <protection/>
    </xf>
    <xf numFmtId="4" fontId="2" fillId="0" borderId="2" xfId="17" applyNumberFormat="1" applyFont="1" applyBorder="1" applyAlignment="1">
      <alignment/>
      <protection/>
    </xf>
    <xf numFmtId="49" fontId="2" fillId="4" borderId="2" xfId="17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3" xfId="17" applyFont="1" applyBorder="1">
      <alignment/>
      <protection/>
    </xf>
    <xf numFmtId="0" fontId="2" fillId="0" borderId="9" xfId="17" applyFont="1" applyBorder="1">
      <alignment/>
      <protection/>
    </xf>
    <xf numFmtId="0" fontId="2" fillId="0" borderId="9" xfId="17" applyFont="1" applyBorder="1" applyAlignment="1">
      <alignment/>
      <protection/>
    </xf>
    <xf numFmtId="49" fontId="2" fillId="4" borderId="9" xfId="17" applyNumberFormat="1" applyFont="1" applyFill="1" applyBorder="1" applyAlignment="1">
      <alignment horizontal="center" vertical="center"/>
      <protection/>
    </xf>
    <xf numFmtId="4" fontId="2" fillId="4" borderId="9" xfId="17" applyNumberFormat="1" applyFont="1" applyFill="1" applyBorder="1">
      <alignment/>
      <protection/>
    </xf>
    <xf numFmtId="4" fontId="2" fillId="0" borderId="9" xfId="17" applyNumberFormat="1" applyFont="1" applyBorder="1" applyAlignment="1">
      <alignment/>
      <protection/>
    </xf>
    <xf numFmtId="0" fontId="2" fillId="2" borderId="5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2" fillId="0" borderId="5" xfId="17" applyFont="1" applyBorder="1" applyAlignment="1">
      <alignment/>
      <protection/>
    </xf>
    <xf numFmtId="0" fontId="2" fillId="3" borderId="9" xfId="0" applyFont="1" applyFill="1" applyBorder="1" applyAlignment="1">
      <alignment/>
    </xf>
    <xf numFmtId="0" fontId="2" fillId="0" borderId="14" xfId="17" applyFont="1" applyBorder="1">
      <alignment/>
      <protection/>
    </xf>
    <xf numFmtId="2" fontId="2" fillId="0" borderId="2" xfId="17" applyNumberFormat="1" applyFont="1" applyBorder="1">
      <alignment/>
      <protection/>
    </xf>
    <xf numFmtId="2" fontId="2" fillId="0" borderId="2" xfId="17" applyNumberFormat="1" applyFont="1" applyBorder="1" applyAlignment="1">
      <alignment/>
      <protection/>
    </xf>
    <xf numFmtId="2" fontId="2" fillId="0" borderId="9" xfId="17" applyNumberFormat="1" applyFont="1" applyBorder="1" applyAlignment="1">
      <alignment/>
      <protection/>
    </xf>
    <xf numFmtId="0" fontId="2" fillId="3" borderId="15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17" applyFont="1" applyBorder="1" applyAlignment="1">
      <alignment vertical="top"/>
      <protection/>
    </xf>
    <xf numFmtId="0" fontId="2" fillId="5" borderId="2" xfId="17" applyFont="1" applyFill="1" applyBorder="1" applyAlignment="1">
      <alignment vertical="top"/>
      <protection/>
    </xf>
    <xf numFmtId="4" fontId="2" fillId="5" borderId="2" xfId="17" applyNumberFormat="1" applyFont="1" applyFill="1" applyBorder="1" applyAlignment="1">
      <alignment vertical="top"/>
      <protection/>
    </xf>
    <xf numFmtId="4" fontId="2" fillId="0" borderId="2" xfId="17" applyNumberFormat="1" applyFont="1" applyBorder="1" applyAlignment="1">
      <alignment vertical="top"/>
      <protection/>
    </xf>
    <xf numFmtId="164" fontId="2" fillId="0" borderId="2" xfId="17" applyNumberFormat="1" applyFont="1" applyBorder="1" applyAlignment="1">
      <alignment vertical="top"/>
      <protection/>
    </xf>
    <xf numFmtId="0" fontId="2" fillId="0" borderId="4" xfId="17" applyFont="1" applyBorder="1" applyAlignment="1">
      <alignment/>
      <protection/>
    </xf>
    <xf numFmtId="0" fontId="2" fillId="4" borderId="4" xfId="17" applyFont="1" applyFill="1" applyBorder="1" applyAlignment="1">
      <alignment horizontal="center" vertical="center"/>
      <protection/>
    </xf>
    <xf numFmtId="4" fontId="2" fillId="4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11" xfId="17" applyFont="1" applyBorder="1">
      <alignment/>
      <protection/>
    </xf>
    <xf numFmtId="0" fontId="2" fillId="0" borderId="14" xfId="17" applyFont="1" applyBorder="1" applyAlignment="1">
      <alignment/>
      <protection/>
    </xf>
    <xf numFmtId="4" fontId="2" fillId="4" borderId="9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4" borderId="17" xfId="17" applyNumberFormat="1" applyFont="1" applyFill="1" applyBorder="1">
      <alignment/>
      <protection/>
    </xf>
    <xf numFmtId="0" fontId="2" fillId="0" borderId="3" xfId="17" applyFont="1" applyBorder="1" applyAlignment="1">
      <alignment/>
      <protection/>
    </xf>
    <xf numFmtId="49" fontId="2" fillId="4" borderId="3" xfId="17" applyNumberFormat="1" applyFont="1" applyFill="1" applyBorder="1" applyAlignment="1">
      <alignment horizontal="center" vertical="center"/>
      <protection/>
    </xf>
    <xf numFmtId="4" fontId="2" fillId="4" borderId="3" xfId="17" applyNumberFormat="1" applyFont="1" applyFill="1" applyBorder="1">
      <alignment/>
      <protection/>
    </xf>
    <xf numFmtId="4" fontId="2" fillId="4" borderId="18" xfId="17" applyNumberFormat="1" applyFont="1" applyFill="1" applyBorder="1">
      <alignment/>
      <protection/>
    </xf>
    <xf numFmtId="4" fontId="2" fillId="0" borderId="3" xfId="17" applyNumberFormat="1" applyFont="1" applyBorder="1" applyAlignment="1">
      <alignment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>
      <alignment/>
      <protection/>
    </xf>
    <xf numFmtId="4" fontId="4" fillId="0" borderId="2" xfId="17" applyNumberFormat="1" applyFont="1" applyBorder="1">
      <alignment/>
      <protection/>
    </xf>
    <xf numFmtId="0" fontId="2" fillId="4" borderId="2" xfId="17" applyFont="1" applyFill="1" applyBorder="1" applyAlignment="1">
      <alignment/>
      <protection/>
    </xf>
    <xf numFmtId="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49" fontId="2" fillId="0" borderId="17" xfId="17" applyNumberFormat="1" applyFont="1" applyBorder="1" applyAlignment="1">
      <alignment horizontal="center" vertical="center"/>
      <protection/>
    </xf>
    <xf numFmtId="0" fontId="2" fillId="4" borderId="17" xfId="17" applyFont="1" applyFill="1" applyBorder="1">
      <alignment/>
      <protection/>
    </xf>
    <xf numFmtId="0" fontId="1" fillId="0" borderId="17" xfId="17" applyFont="1" applyBorder="1" applyAlignment="1">
      <alignment vertical="top"/>
      <protection/>
    </xf>
    <xf numFmtId="0" fontId="2" fillId="0" borderId="17" xfId="17" applyFont="1" applyBorder="1">
      <alignment/>
      <protection/>
    </xf>
    <xf numFmtId="0" fontId="2" fillId="0" borderId="17" xfId="17" applyFont="1" applyBorder="1" applyAlignment="1">
      <alignment/>
      <protection/>
    </xf>
    <xf numFmtId="0" fontId="2" fillId="4" borderId="17" xfId="17" applyFont="1" applyFill="1" applyBorder="1" applyAlignment="1">
      <alignment horizontal="center" vertical="center"/>
      <protection/>
    </xf>
    <xf numFmtId="4" fontId="2" fillId="4" borderId="2" xfId="0" applyNumberFormat="1" applyFont="1" applyFill="1" applyBorder="1" applyAlignment="1">
      <alignment/>
    </xf>
    <xf numFmtId="49" fontId="2" fillId="4" borderId="17" xfId="17" applyNumberFormat="1" applyFont="1" applyFill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4" fillId="2" borderId="5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/>
      <protection/>
    </xf>
    <xf numFmtId="0" fontId="1" fillId="0" borderId="6" xfId="17" applyFont="1" applyBorder="1" applyAlignment="1">
      <alignment horizontal="justify" vertical="top"/>
      <protection/>
    </xf>
    <xf numFmtId="0" fontId="1" fillId="0" borderId="3" xfId="17" applyFont="1" applyBorder="1" applyAlignment="1">
      <alignment horizontal="justify"/>
      <protection/>
    </xf>
    <xf numFmtId="0" fontId="1" fillId="0" borderId="18" xfId="17" applyFont="1" applyBorder="1" applyAlignment="1">
      <alignment horizontal="justify"/>
      <protection/>
    </xf>
    <xf numFmtId="4" fontId="1" fillId="0" borderId="18" xfId="17" applyNumberFormat="1" applyFont="1" applyBorder="1" applyAlignment="1">
      <alignment vertical="top"/>
      <protection/>
    </xf>
    <xf numFmtId="0" fontId="1" fillId="0" borderId="18" xfId="17" applyFont="1" applyBorder="1" applyAlignment="1">
      <alignment vertical="top"/>
      <protection/>
    </xf>
    <xf numFmtId="0" fontId="1" fillId="0" borderId="3" xfId="17" applyFont="1" applyBorder="1" applyAlignment="1">
      <alignment horizontal="justify" vertical="top"/>
      <protection/>
    </xf>
    <xf numFmtId="0" fontId="1" fillId="0" borderId="3" xfId="17" applyFont="1" applyBorder="1" applyAlignment="1">
      <alignment/>
      <protection/>
    </xf>
    <xf numFmtId="0" fontId="5" fillId="0" borderId="15" xfId="17" applyFont="1" applyBorder="1" applyAlignment="1">
      <alignment horizontal="justify" vertical="top"/>
      <protection/>
    </xf>
    <xf numFmtId="0" fontId="1" fillId="0" borderId="2" xfId="17" applyFont="1" applyBorder="1" applyAlignment="1">
      <alignment vertical="top"/>
      <protection/>
    </xf>
    <xf numFmtId="0" fontId="1" fillId="0" borderId="2" xfId="17" applyFont="1" applyBorder="1" applyAlignment="1">
      <alignment horizontal="justify" vertical="top"/>
      <protection/>
    </xf>
    <xf numFmtId="0" fontId="1" fillId="0" borderId="2" xfId="17" applyFont="1" applyBorder="1" applyAlignment="1">
      <alignment horizontal="justify" vertical="center"/>
      <protection/>
    </xf>
    <xf numFmtId="0" fontId="4" fillId="0" borderId="2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abSelected="1" zoomScale="140" zoomScaleNormal="140" workbookViewId="0" topLeftCell="A155">
      <selection activeCell="B162" sqref="B162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9" width="8.00390625" style="0" customWidth="1"/>
    <col min="10" max="10" width="7.57421875" style="0" customWidth="1"/>
    <col min="11" max="11" width="6.421875" style="0" customWidth="1"/>
    <col min="12" max="12" width="7.140625" style="0" customWidth="1"/>
    <col min="13" max="13" width="8.421875" style="0" customWidth="1"/>
    <col min="14" max="14" width="10.00390625" style="0" customWidth="1"/>
    <col min="15" max="15" width="6.00390625" style="0" customWidth="1"/>
    <col min="16" max="16" width="5.28125" style="0" customWidth="1"/>
    <col min="17" max="17" width="7.57421875" style="0" customWidth="1"/>
    <col min="18" max="16384" width="11.421875" style="0" customWidth="1"/>
  </cols>
  <sheetData>
    <row r="1" spans="2:17" s="1" customFormat="1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2:17" s="1" customFormat="1" ht="8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7.5" customHeight="1">
      <c r="A3" s="4"/>
      <c r="B3" s="101" t="s">
        <v>0</v>
      </c>
      <c r="C3" s="102" t="s">
        <v>1</v>
      </c>
      <c r="D3" s="102" t="s">
        <v>2</v>
      </c>
      <c r="E3" s="102" t="s">
        <v>3</v>
      </c>
      <c r="F3" s="103" t="s">
        <v>4</v>
      </c>
      <c r="G3" s="103"/>
      <c r="H3" s="103" t="s">
        <v>5</v>
      </c>
      <c r="I3" s="103"/>
      <c r="J3" s="103"/>
      <c r="K3" s="103"/>
      <c r="L3" s="103"/>
      <c r="M3" s="103"/>
      <c r="N3" s="103"/>
      <c r="O3" s="103"/>
      <c r="P3" s="103"/>
      <c r="Q3" s="103"/>
    </row>
    <row r="4" spans="1:17" s="1" customFormat="1" ht="7.5" customHeight="1">
      <c r="A4" s="6"/>
      <c r="B4" s="101"/>
      <c r="C4" s="102"/>
      <c r="D4" s="102"/>
      <c r="E4" s="102"/>
      <c r="F4" s="102" t="s">
        <v>6</v>
      </c>
      <c r="G4" s="102" t="s">
        <v>7</v>
      </c>
      <c r="H4" s="103" t="s">
        <v>8</v>
      </c>
      <c r="I4" s="103"/>
      <c r="J4" s="103"/>
      <c r="K4" s="103"/>
      <c r="L4" s="103"/>
      <c r="M4" s="103"/>
      <c r="N4" s="103"/>
      <c r="O4" s="103"/>
      <c r="P4" s="103"/>
      <c r="Q4" s="103"/>
    </row>
    <row r="5" spans="1:17" s="1" customFormat="1" ht="8.25">
      <c r="A5" s="6"/>
      <c r="B5" s="101"/>
      <c r="C5" s="102"/>
      <c r="D5" s="102"/>
      <c r="E5" s="102"/>
      <c r="F5" s="102"/>
      <c r="G5" s="102"/>
      <c r="H5" s="102" t="s">
        <v>9</v>
      </c>
      <c r="I5" s="103" t="s">
        <v>10</v>
      </c>
      <c r="J5" s="103"/>
      <c r="K5" s="103"/>
      <c r="L5" s="103"/>
      <c r="M5" s="103"/>
      <c r="N5" s="103"/>
      <c r="O5" s="103"/>
      <c r="P5" s="103"/>
      <c r="Q5" s="103"/>
    </row>
    <row r="6" spans="1:17" s="1" customFormat="1" ht="8.25">
      <c r="A6" s="7" t="s">
        <v>11</v>
      </c>
      <c r="B6" s="101"/>
      <c r="C6" s="102"/>
      <c r="D6" s="102"/>
      <c r="E6" s="102"/>
      <c r="F6" s="102"/>
      <c r="G6" s="102"/>
      <c r="H6" s="102"/>
      <c r="I6" s="103" t="s">
        <v>12</v>
      </c>
      <c r="J6" s="103"/>
      <c r="K6" s="103"/>
      <c r="L6" s="103"/>
      <c r="M6" s="103" t="s">
        <v>13</v>
      </c>
      <c r="N6" s="103"/>
      <c r="O6" s="103"/>
      <c r="P6" s="103"/>
      <c r="Q6" s="103"/>
    </row>
    <row r="7" spans="1:17" s="1" customFormat="1" ht="8.25">
      <c r="A7" s="6"/>
      <c r="B7" s="101"/>
      <c r="C7" s="102"/>
      <c r="D7" s="102"/>
      <c r="E7" s="102"/>
      <c r="F7" s="102"/>
      <c r="G7" s="102"/>
      <c r="H7" s="102"/>
      <c r="I7" s="102" t="s">
        <v>14</v>
      </c>
      <c r="J7" s="103" t="s">
        <v>15</v>
      </c>
      <c r="K7" s="103"/>
      <c r="L7" s="103"/>
      <c r="M7" s="102" t="s">
        <v>16</v>
      </c>
      <c r="N7" s="102" t="s">
        <v>15</v>
      </c>
      <c r="O7" s="102"/>
      <c r="P7" s="102"/>
      <c r="Q7" s="102"/>
    </row>
    <row r="8" spans="1:17" s="1" customFormat="1" ht="23.25" customHeight="1">
      <c r="A8" s="8"/>
      <c r="B8" s="101"/>
      <c r="C8" s="102"/>
      <c r="D8" s="102"/>
      <c r="E8" s="102"/>
      <c r="F8" s="102"/>
      <c r="G8" s="102"/>
      <c r="H8" s="102"/>
      <c r="I8" s="102"/>
      <c r="J8" s="5" t="s">
        <v>17</v>
      </c>
      <c r="K8" s="5" t="s">
        <v>18</v>
      </c>
      <c r="L8" s="5" t="s">
        <v>19</v>
      </c>
      <c r="M8" s="102"/>
      <c r="N8" s="5" t="s">
        <v>20</v>
      </c>
      <c r="O8" s="5" t="s">
        <v>17</v>
      </c>
      <c r="P8" s="5" t="s">
        <v>18</v>
      </c>
      <c r="Q8" s="5" t="s">
        <v>21</v>
      </c>
    </row>
    <row r="9" spans="1:17" s="1" customFormat="1" ht="8.25">
      <c r="A9" s="9"/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1" customFormat="1" ht="11.25" customHeight="1">
      <c r="A10" s="12"/>
      <c r="B10" s="13" t="s">
        <v>22</v>
      </c>
      <c r="C10" s="104" t="s">
        <v>23</v>
      </c>
      <c r="D10" s="104"/>
      <c r="E10" s="14">
        <f aca="true" t="shared" si="0" ref="E10:J10">SUM(E15,E22,E30,E38,E46,E61,E69,E77,E85,E93,E101,E115,E123,E131,E139,E147)</f>
        <v>15767657.9</v>
      </c>
      <c r="F10" s="14">
        <f t="shared" si="0"/>
        <v>6722291.9</v>
      </c>
      <c r="G10" s="14">
        <f t="shared" si="0"/>
        <v>9045366</v>
      </c>
      <c r="H10" s="14">
        <f t="shared" si="0"/>
        <v>15650157.9</v>
      </c>
      <c r="I10" s="14">
        <f t="shared" si="0"/>
        <v>6669791.9</v>
      </c>
      <c r="J10" s="14">
        <f t="shared" si="0"/>
        <v>600000</v>
      </c>
      <c r="K10" s="14">
        <v>0</v>
      </c>
      <c r="L10" s="14">
        <f>SUM(L15,L22,L30,L38,L46,L61,L69,L77,L85,L93,L101,L115,L123,L131,L139,L147)</f>
        <v>6069791.9</v>
      </c>
      <c r="M10" s="14">
        <f>SUM(M15,M22,M30,M38,M46,M61,M69,M77,M85,M93,M115,M123,M131,M139,M147)</f>
        <v>5731000</v>
      </c>
      <c r="N10" s="14">
        <v>0</v>
      </c>
      <c r="O10" s="14">
        <v>0</v>
      </c>
      <c r="P10" s="14">
        <v>0</v>
      </c>
      <c r="Q10" s="14">
        <f>SUM(Q15,Q22,Q30,Q38,Q46,Q61,Q69,Q77,Q85,Q93,Q101,Q115,Q123,Q131,Q139,Q147)</f>
        <v>5731000</v>
      </c>
    </row>
    <row r="11" spans="1:17" s="1" customFormat="1" ht="8.25">
      <c r="A11" s="12"/>
      <c r="B11" s="15" t="s">
        <v>24</v>
      </c>
      <c r="C11" s="105" t="s">
        <v>25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s="1" customFormat="1" ht="8.25">
      <c r="A12" s="12"/>
      <c r="B12" s="16" t="s">
        <v>26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s="1" customFormat="1" ht="8.25">
      <c r="A13" s="17" t="s">
        <v>27</v>
      </c>
      <c r="B13" s="15" t="s">
        <v>28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s="1" customFormat="1" ht="16.5" customHeight="1">
      <c r="A14" s="12"/>
      <c r="B14" s="15" t="s">
        <v>29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s="1" customFormat="1" ht="9.75" customHeight="1">
      <c r="A15" s="12"/>
      <c r="B15" s="15" t="s">
        <v>30</v>
      </c>
      <c r="C15" s="18"/>
      <c r="D15" s="19" t="s">
        <v>31</v>
      </c>
      <c r="E15" s="20">
        <v>147000</v>
      </c>
      <c r="F15" s="20">
        <f>SUM(F16)</f>
        <v>73500</v>
      </c>
      <c r="G15" s="20">
        <f>SUM(G16)</f>
        <v>73500</v>
      </c>
      <c r="H15" s="21">
        <v>147000</v>
      </c>
      <c r="I15" s="21">
        <f>SUM(K15:L15)</f>
        <v>73500</v>
      </c>
      <c r="J15" s="21">
        <v>0</v>
      </c>
      <c r="K15" s="21">
        <v>0</v>
      </c>
      <c r="L15" s="21">
        <v>73500</v>
      </c>
      <c r="M15" s="22">
        <f>SUM(O15:Q15)</f>
        <v>73500</v>
      </c>
      <c r="N15" s="21">
        <f>SUM(N16:N17)</f>
        <v>0</v>
      </c>
      <c r="O15" s="21">
        <f>SUM(O16:O17)</f>
        <v>0</v>
      </c>
      <c r="P15" s="21">
        <f>SUM(P16:P17)</f>
        <v>0</v>
      </c>
      <c r="Q15" s="21">
        <f>SUM(Q16:Q17)</f>
        <v>73500</v>
      </c>
    </row>
    <row r="16" spans="1:17" s="1" customFormat="1" ht="8.25">
      <c r="A16" s="12"/>
      <c r="B16" s="15" t="s">
        <v>32</v>
      </c>
      <c r="C16" s="18"/>
      <c r="D16" s="23" t="s">
        <v>33</v>
      </c>
      <c r="E16" s="24">
        <v>73500</v>
      </c>
      <c r="F16" s="24">
        <v>73500</v>
      </c>
      <c r="G16" s="24">
        <v>73500</v>
      </c>
      <c r="H16" s="21">
        <v>147000</v>
      </c>
      <c r="I16" s="21">
        <v>73500</v>
      </c>
      <c r="J16" s="21">
        <v>0</v>
      </c>
      <c r="K16" s="21">
        <v>0</v>
      </c>
      <c r="L16" s="21">
        <v>0</v>
      </c>
      <c r="M16" s="21">
        <f>SUM(O16:Q16)</f>
        <v>73500</v>
      </c>
      <c r="N16" s="21">
        <v>0</v>
      </c>
      <c r="O16" s="21">
        <v>0</v>
      </c>
      <c r="P16" s="21">
        <v>0</v>
      </c>
      <c r="Q16" s="21">
        <v>73500</v>
      </c>
    </row>
    <row r="17" spans="1:17" s="1" customFormat="1" ht="8.25">
      <c r="A17" s="25"/>
      <c r="B17" s="26" t="s">
        <v>34</v>
      </c>
      <c r="C17" s="27"/>
      <c r="D17" s="28" t="s">
        <v>33</v>
      </c>
      <c r="E17" s="29">
        <v>73500</v>
      </c>
      <c r="F17" s="30">
        <v>0</v>
      </c>
      <c r="G17" s="30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f>SUM(O17:Q17)</f>
        <v>0</v>
      </c>
      <c r="N17" s="31">
        <v>0</v>
      </c>
      <c r="O17" s="32">
        <v>0</v>
      </c>
      <c r="P17" s="32">
        <v>0</v>
      </c>
      <c r="Q17" s="32">
        <v>0</v>
      </c>
    </row>
    <row r="18" spans="1:17" s="1" customFormat="1" ht="9.75" customHeight="1">
      <c r="A18" s="12"/>
      <c r="B18" s="33" t="s">
        <v>35</v>
      </c>
      <c r="C18" s="106" t="s">
        <v>36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 s="1" customFormat="1" ht="8.25">
      <c r="A19" s="12"/>
      <c r="B19" s="34" t="s">
        <v>37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s="1" customFormat="1" ht="8.25">
      <c r="A20" s="35" t="s">
        <v>38</v>
      </c>
      <c r="B20" s="36" t="s">
        <v>39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s="1" customFormat="1" ht="13.5" customHeight="1">
      <c r="A21" s="12"/>
      <c r="B21" s="36" t="s">
        <v>29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s="1" customFormat="1" ht="8.25">
      <c r="A22" s="12"/>
      <c r="B22" s="36" t="s">
        <v>30</v>
      </c>
      <c r="C22" s="37"/>
      <c r="D22" s="38" t="s">
        <v>31</v>
      </c>
      <c r="E22" s="39">
        <f>SUM(E23:E25)</f>
        <v>1899000</v>
      </c>
      <c r="F22" s="39">
        <f>SUM(F23:F25)</f>
        <v>949500</v>
      </c>
      <c r="G22" s="39">
        <f>SUM(G23:G25)</f>
        <v>949500</v>
      </c>
      <c r="H22" s="40">
        <f>SUM(H23:H25)</f>
        <v>1899000</v>
      </c>
      <c r="I22" s="40">
        <f>SUM(I23:I25)</f>
        <v>949500</v>
      </c>
      <c r="J22" s="40">
        <v>0</v>
      </c>
      <c r="K22" s="40">
        <v>0</v>
      </c>
      <c r="L22" s="40">
        <f>SUM(L23:L25)</f>
        <v>949500</v>
      </c>
      <c r="M22" s="40">
        <f>SUM(M23:M25)</f>
        <v>949500</v>
      </c>
      <c r="N22" s="40">
        <v>0</v>
      </c>
      <c r="O22" s="40">
        <v>0</v>
      </c>
      <c r="P22" s="40">
        <v>0</v>
      </c>
      <c r="Q22" s="40">
        <f>SUM(Q23:Q25)</f>
        <v>949500</v>
      </c>
    </row>
    <row r="23" spans="1:17" s="1" customFormat="1" ht="9" customHeight="1">
      <c r="A23" s="17"/>
      <c r="B23" s="36" t="s">
        <v>32</v>
      </c>
      <c r="C23" s="37"/>
      <c r="D23" s="41" t="s">
        <v>33</v>
      </c>
      <c r="E23" s="39">
        <f>SUM(F23:G23)</f>
        <v>169000</v>
      </c>
      <c r="F23" s="39">
        <v>64500</v>
      </c>
      <c r="G23" s="39">
        <v>104500</v>
      </c>
      <c r="H23" s="40">
        <v>169000</v>
      </c>
      <c r="I23" s="40">
        <v>64500</v>
      </c>
      <c r="J23" s="42">
        <v>0</v>
      </c>
      <c r="K23" s="40">
        <v>0</v>
      </c>
      <c r="L23" s="40">
        <v>64500</v>
      </c>
      <c r="M23" s="40">
        <v>104500</v>
      </c>
      <c r="N23" s="40">
        <v>0</v>
      </c>
      <c r="O23" s="40">
        <v>0</v>
      </c>
      <c r="P23" s="40">
        <v>0</v>
      </c>
      <c r="Q23" s="40">
        <v>104500</v>
      </c>
    </row>
    <row r="24" spans="1:17" s="1" customFormat="1" ht="8.25">
      <c r="A24" s="12"/>
      <c r="B24" s="36" t="s">
        <v>34</v>
      </c>
      <c r="C24" s="37"/>
      <c r="D24" s="41" t="s">
        <v>33</v>
      </c>
      <c r="E24" s="39">
        <f>SUM(F24:G24)</f>
        <v>1000000</v>
      </c>
      <c r="F24" s="39">
        <v>500000</v>
      </c>
      <c r="G24" s="39">
        <v>500000</v>
      </c>
      <c r="H24" s="40">
        <v>1000000</v>
      </c>
      <c r="I24" s="40">
        <v>500000</v>
      </c>
      <c r="J24" s="40">
        <v>0</v>
      </c>
      <c r="K24" s="40">
        <v>0</v>
      </c>
      <c r="L24" s="40">
        <v>500000</v>
      </c>
      <c r="M24" s="40">
        <v>500000</v>
      </c>
      <c r="N24" s="40">
        <v>0</v>
      </c>
      <c r="O24" s="40">
        <v>0</v>
      </c>
      <c r="P24" s="40">
        <v>0</v>
      </c>
      <c r="Q24" s="40">
        <v>500000</v>
      </c>
    </row>
    <row r="25" spans="1:17" s="1" customFormat="1" ht="8.25">
      <c r="A25" s="12"/>
      <c r="B25" s="36" t="s">
        <v>40</v>
      </c>
      <c r="C25" s="37"/>
      <c r="D25" s="41" t="s">
        <v>33</v>
      </c>
      <c r="E25" s="39">
        <f>SUM(F25:G25)</f>
        <v>730000</v>
      </c>
      <c r="F25" s="39">
        <v>385000</v>
      </c>
      <c r="G25" s="39">
        <v>345000</v>
      </c>
      <c r="H25" s="40">
        <v>730000</v>
      </c>
      <c r="I25" s="40">
        <v>385000</v>
      </c>
      <c r="J25" s="40">
        <v>0</v>
      </c>
      <c r="K25" s="40">
        <v>0</v>
      </c>
      <c r="L25" s="40">
        <v>385000</v>
      </c>
      <c r="M25" s="40">
        <v>345000</v>
      </c>
      <c r="N25" s="40">
        <v>0</v>
      </c>
      <c r="O25" s="40">
        <v>0</v>
      </c>
      <c r="P25" s="40">
        <v>0</v>
      </c>
      <c r="Q25" s="40">
        <v>345000</v>
      </c>
    </row>
    <row r="26" spans="1:17" s="1" customFormat="1" ht="8.25" customHeight="1">
      <c r="A26" s="12"/>
      <c r="B26" s="43" t="s">
        <v>24</v>
      </c>
      <c r="C26" s="107" t="s">
        <v>41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s="1" customFormat="1" ht="9" customHeight="1">
      <c r="A27" s="12"/>
      <c r="B27" s="16" t="s">
        <v>37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s="1" customFormat="1" ht="9" customHeight="1">
      <c r="A28" s="35" t="s">
        <v>42</v>
      </c>
      <c r="B28" s="15" t="s">
        <v>39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s="1" customFormat="1" ht="10.5" customHeight="1">
      <c r="A29" s="12"/>
      <c r="B29" s="15" t="s">
        <v>29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s="1" customFormat="1" ht="8.25">
      <c r="A30" s="12"/>
      <c r="B30" s="15" t="s">
        <v>30</v>
      </c>
      <c r="C30" s="37"/>
      <c r="D30" s="41" t="s">
        <v>31</v>
      </c>
      <c r="E30" s="39">
        <v>2003000</v>
      </c>
      <c r="F30" s="39">
        <f aca="true" t="shared" si="1" ref="F30:Q30">SUM(F31:F33)</f>
        <v>1003000</v>
      </c>
      <c r="G30" s="39">
        <f t="shared" si="1"/>
        <v>1000000</v>
      </c>
      <c r="H30" s="40">
        <f t="shared" si="1"/>
        <v>2003000</v>
      </c>
      <c r="I30" s="40">
        <f t="shared" si="1"/>
        <v>1003000</v>
      </c>
      <c r="J30" s="40">
        <f t="shared" si="1"/>
        <v>0</v>
      </c>
      <c r="K30" s="40">
        <f t="shared" si="1"/>
        <v>0</v>
      </c>
      <c r="L30" s="40">
        <f t="shared" si="1"/>
        <v>1003000</v>
      </c>
      <c r="M30" s="40">
        <f t="shared" si="1"/>
        <v>1000000</v>
      </c>
      <c r="N30" s="40">
        <f t="shared" si="1"/>
        <v>0</v>
      </c>
      <c r="O30" s="40">
        <f t="shared" si="1"/>
        <v>0</v>
      </c>
      <c r="P30" s="40">
        <f t="shared" si="1"/>
        <v>0</v>
      </c>
      <c r="Q30" s="40">
        <f t="shared" si="1"/>
        <v>1000000</v>
      </c>
    </row>
    <row r="31" spans="1:17" s="1" customFormat="1" ht="8.25">
      <c r="A31" s="17"/>
      <c r="B31" s="15" t="s">
        <v>32</v>
      </c>
      <c r="C31" s="37"/>
      <c r="D31" s="41" t="s">
        <v>33</v>
      </c>
      <c r="E31" s="39">
        <v>0</v>
      </c>
      <c r="F31" s="39">
        <v>0</v>
      </c>
      <c r="G31" s="39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</row>
    <row r="32" spans="1:17" s="1" customFormat="1" ht="8.25">
      <c r="A32" s="12"/>
      <c r="B32" s="15" t="s">
        <v>34</v>
      </c>
      <c r="C32" s="37"/>
      <c r="D32" s="41" t="s">
        <v>33</v>
      </c>
      <c r="E32" s="39">
        <v>600000</v>
      </c>
      <c r="F32" s="39">
        <v>300000</v>
      </c>
      <c r="G32" s="39">
        <v>300000</v>
      </c>
      <c r="H32" s="40">
        <v>600000</v>
      </c>
      <c r="I32" s="40">
        <v>300000</v>
      </c>
      <c r="J32" s="40">
        <v>0</v>
      </c>
      <c r="K32" s="40">
        <v>0</v>
      </c>
      <c r="L32" s="40">
        <v>300000</v>
      </c>
      <c r="M32" s="40">
        <v>300000</v>
      </c>
      <c r="N32" s="40">
        <v>0</v>
      </c>
      <c r="O32" s="40">
        <v>0</v>
      </c>
      <c r="P32" s="40">
        <v>0</v>
      </c>
      <c r="Q32" s="40">
        <v>300000</v>
      </c>
    </row>
    <row r="33" spans="1:17" s="1" customFormat="1" ht="8.25">
      <c r="A33" s="12"/>
      <c r="B33" s="15" t="s">
        <v>40</v>
      </c>
      <c r="C33" s="37"/>
      <c r="D33" s="41" t="s">
        <v>33</v>
      </c>
      <c r="E33" s="39">
        <v>1403000</v>
      </c>
      <c r="F33" s="39">
        <v>703000</v>
      </c>
      <c r="G33" s="39">
        <v>700000</v>
      </c>
      <c r="H33" s="40">
        <v>1403000</v>
      </c>
      <c r="I33" s="40">
        <v>703000</v>
      </c>
      <c r="J33" s="40">
        <v>0</v>
      </c>
      <c r="K33" s="40">
        <v>0</v>
      </c>
      <c r="L33" s="40">
        <v>703000</v>
      </c>
      <c r="M33" s="40">
        <v>700000</v>
      </c>
      <c r="N33" s="40">
        <v>0</v>
      </c>
      <c r="O33" s="40">
        <v>0</v>
      </c>
      <c r="P33" s="40">
        <v>0</v>
      </c>
      <c r="Q33" s="40">
        <v>700000</v>
      </c>
    </row>
    <row r="34" spans="1:17" s="1" customFormat="1" ht="9" customHeight="1">
      <c r="A34" s="12"/>
      <c r="B34" s="43" t="s">
        <v>24</v>
      </c>
      <c r="C34" s="107" t="s">
        <v>43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s="1" customFormat="1" ht="8.25">
      <c r="A35" s="12"/>
      <c r="B35" s="16" t="s">
        <v>37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s="1" customFormat="1" ht="8.25">
      <c r="A36" s="35" t="s">
        <v>44</v>
      </c>
      <c r="B36" s="15" t="s">
        <v>39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s="1" customFormat="1" ht="19.5" customHeight="1">
      <c r="A37" s="12"/>
      <c r="B37" s="15" t="s">
        <v>29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s="1" customFormat="1" ht="8.25">
      <c r="A38" s="12"/>
      <c r="B38" s="15" t="s">
        <v>30</v>
      </c>
      <c r="C38" s="37"/>
      <c r="D38" s="41" t="s">
        <v>31</v>
      </c>
      <c r="E38" s="39">
        <f aca="true" t="shared" si="2" ref="E38:Q38">SUM(E39:E41)</f>
        <v>824000</v>
      </c>
      <c r="F38" s="39">
        <f t="shared" si="2"/>
        <v>412000</v>
      </c>
      <c r="G38" s="39">
        <f t="shared" si="2"/>
        <v>412000</v>
      </c>
      <c r="H38" s="40">
        <f t="shared" si="2"/>
        <v>824000</v>
      </c>
      <c r="I38" s="40">
        <f t="shared" si="2"/>
        <v>412000</v>
      </c>
      <c r="J38" s="40">
        <f t="shared" si="2"/>
        <v>0</v>
      </c>
      <c r="K38" s="40">
        <f t="shared" si="2"/>
        <v>0</v>
      </c>
      <c r="L38" s="40">
        <f t="shared" si="2"/>
        <v>412000</v>
      </c>
      <c r="M38" s="40">
        <f t="shared" si="2"/>
        <v>412000</v>
      </c>
      <c r="N38" s="40">
        <f t="shared" si="2"/>
        <v>0</v>
      </c>
      <c r="O38" s="40">
        <f t="shared" si="2"/>
        <v>0</v>
      </c>
      <c r="P38" s="40">
        <f t="shared" si="2"/>
        <v>0</v>
      </c>
      <c r="Q38" s="40">
        <f t="shared" si="2"/>
        <v>412000</v>
      </c>
    </row>
    <row r="39" spans="1:17" s="1" customFormat="1" ht="8.25">
      <c r="A39" s="17"/>
      <c r="B39" s="15" t="s">
        <v>32</v>
      </c>
      <c r="C39" s="37"/>
      <c r="D39" s="41" t="s">
        <v>33</v>
      </c>
      <c r="E39" s="39">
        <v>0</v>
      </c>
      <c r="F39" s="39">
        <v>0</v>
      </c>
      <c r="G39" s="39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</row>
    <row r="40" spans="1:17" s="1" customFormat="1" ht="8.25">
      <c r="A40" s="12"/>
      <c r="B40" s="15" t="s">
        <v>34</v>
      </c>
      <c r="C40" s="37"/>
      <c r="D40" s="41" t="s">
        <v>33</v>
      </c>
      <c r="E40" s="39">
        <v>460000</v>
      </c>
      <c r="F40" s="39">
        <v>230000</v>
      </c>
      <c r="G40" s="39">
        <v>230000</v>
      </c>
      <c r="H40" s="40">
        <v>460000</v>
      </c>
      <c r="I40" s="40">
        <v>230000</v>
      </c>
      <c r="J40" s="40">
        <v>0</v>
      </c>
      <c r="K40" s="40">
        <v>0</v>
      </c>
      <c r="L40" s="40">
        <v>230000</v>
      </c>
      <c r="M40" s="40">
        <v>230000</v>
      </c>
      <c r="N40" s="40">
        <v>0</v>
      </c>
      <c r="O40" s="40">
        <v>0</v>
      </c>
      <c r="P40" s="40">
        <v>0</v>
      </c>
      <c r="Q40" s="40">
        <v>230000</v>
      </c>
    </row>
    <row r="41" spans="1:17" s="1" customFormat="1" ht="8.25">
      <c r="A41" s="12"/>
      <c r="B41" s="15" t="s">
        <v>40</v>
      </c>
      <c r="C41" s="37"/>
      <c r="D41" s="41" t="s">
        <v>33</v>
      </c>
      <c r="E41" s="39">
        <v>364000</v>
      </c>
      <c r="F41" s="39">
        <v>182000</v>
      </c>
      <c r="G41" s="39">
        <v>182000</v>
      </c>
      <c r="H41" s="40">
        <v>364000</v>
      </c>
      <c r="I41" s="40">
        <v>182000</v>
      </c>
      <c r="J41" s="40">
        <v>0</v>
      </c>
      <c r="K41" s="40">
        <v>0</v>
      </c>
      <c r="L41" s="40">
        <v>182000</v>
      </c>
      <c r="M41" s="40">
        <v>182000</v>
      </c>
      <c r="N41" s="40">
        <v>0</v>
      </c>
      <c r="O41" s="40">
        <v>0</v>
      </c>
      <c r="P41" s="40">
        <v>0</v>
      </c>
      <c r="Q41" s="40">
        <v>182000</v>
      </c>
    </row>
    <row r="42" spans="1:17" s="1" customFormat="1" ht="8.25">
      <c r="A42" s="12"/>
      <c r="B42" s="43" t="s">
        <v>24</v>
      </c>
      <c r="C42" s="108" t="s">
        <v>45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1:17" s="1" customFormat="1" ht="8.25">
      <c r="A43" s="12"/>
      <c r="B43" s="16" t="s">
        <v>37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1:17" s="1" customFormat="1" ht="8.25">
      <c r="A44" s="17" t="s">
        <v>46</v>
      </c>
      <c r="B44" s="15" t="s">
        <v>39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1:17" s="1" customFormat="1" ht="7.5" customHeight="1">
      <c r="A45" s="17"/>
      <c r="B45" s="15" t="s">
        <v>29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17" s="1" customFormat="1" ht="8.25">
      <c r="A46" s="12"/>
      <c r="B46" s="15" t="s">
        <v>30</v>
      </c>
      <c r="C46" s="37"/>
      <c r="D46" s="41" t="s">
        <v>31</v>
      </c>
      <c r="E46" s="39">
        <v>380000</v>
      </c>
      <c r="F46" s="39">
        <f aca="true" t="shared" si="3" ref="F46:Q46">SUM(F47:F49)</f>
        <v>190000</v>
      </c>
      <c r="G46" s="39">
        <f t="shared" si="3"/>
        <v>190000</v>
      </c>
      <c r="H46" s="40">
        <f t="shared" si="3"/>
        <v>380000</v>
      </c>
      <c r="I46" s="40">
        <f t="shared" si="3"/>
        <v>190000</v>
      </c>
      <c r="J46" s="40">
        <f t="shared" si="3"/>
        <v>0</v>
      </c>
      <c r="K46" s="40">
        <f t="shared" si="3"/>
        <v>0</v>
      </c>
      <c r="L46" s="40">
        <f t="shared" si="3"/>
        <v>190000</v>
      </c>
      <c r="M46" s="40">
        <f t="shared" si="3"/>
        <v>190000</v>
      </c>
      <c r="N46" s="40">
        <f t="shared" si="3"/>
        <v>0</v>
      </c>
      <c r="O46" s="40">
        <f t="shared" si="3"/>
        <v>0</v>
      </c>
      <c r="P46" s="40">
        <f t="shared" si="3"/>
        <v>0</v>
      </c>
      <c r="Q46" s="40">
        <f t="shared" si="3"/>
        <v>190000</v>
      </c>
    </row>
    <row r="47" spans="1:17" s="1" customFormat="1" ht="8.25">
      <c r="A47" s="12"/>
      <c r="B47" s="15" t="s">
        <v>32</v>
      </c>
      <c r="C47" s="37"/>
      <c r="D47" s="41" t="s">
        <v>33</v>
      </c>
      <c r="E47" s="39">
        <v>0</v>
      </c>
      <c r="F47" s="39">
        <v>0</v>
      </c>
      <c r="G47" s="39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</row>
    <row r="48" spans="1:17" s="1" customFormat="1" ht="8.25">
      <c r="A48" s="12"/>
      <c r="B48" s="15" t="s">
        <v>34</v>
      </c>
      <c r="C48" s="37"/>
      <c r="D48" s="41" t="s">
        <v>33</v>
      </c>
      <c r="E48" s="39">
        <v>0</v>
      </c>
      <c r="F48" s="39">
        <v>0</v>
      </c>
      <c r="G48" s="39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</row>
    <row r="49" spans="1:17" s="1" customFormat="1" ht="9.75" customHeight="1">
      <c r="A49" s="25"/>
      <c r="B49" s="44" t="s">
        <v>40</v>
      </c>
      <c r="C49" s="45"/>
      <c r="D49" s="46" t="s">
        <v>33</v>
      </c>
      <c r="E49" s="47">
        <v>380000</v>
      </c>
      <c r="F49" s="47">
        <v>190000</v>
      </c>
      <c r="G49" s="47">
        <v>190000</v>
      </c>
      <c r="H49" s="48">
        <v>380000</v>
      </c>
      <c r="I49" s="48">
        <v>190000</v>
      </c>
      <c r="J49" s="48">
        <v>0</v>
      </c>
      <c r="K49" s="48">
        <v>0</v>
      </c>
      <c r="L49" s="48">
        <v>190000</v>
      </c>
      <c r="M49" s="48">
        <v>190000</v>
      </c>
      <c r="N49" s="48">
        <v>0</v>
      </c>
      <c r="O49" s="48">
        <v>0</v>
      </c>
      <c r="P49" s="48">
        <v>0</v>
      </c>
      <c r="Q49" s="48">
        <v>190000</v>
      </c>
    </row>
    <row r="50" spans="1:17" s="1" customFormat="1" ht="9.75" customHeight="1">
      <c r="A50" s="4"/>
      <c r="B50" s="101" t="s">
        <v>0</v>
      </c>
      <c r="C50" s="102" t="s">
        <v>1</v>
      </c>
      <c r="D50" s="102" t="s">
        <v>2</v>
      </c>
      <c r="E50" s="102" t="s">
        <v>3</v>
      </c>
      <c r="F50" s="103" t="s">
        <v>4</v>
      </c>
      <c r="G50" s="103"/>
      <c r="H50" s="103" t="s">
        <v>5</v>
      </c>
      <c r="I50" s="103"/>
      <c r="J50" s="103"/>
      <c r="K50" s="103"/>
      <c r="L50" s="103"/>
      <c r="M50" s="103"/>
      <c r="N50" s="103"/>
      <c r="O50" s="103"/>
      <c r="P50" s="103"/>
      <c r="Q50" s="103"/>
    </row>
    <row r="51" spans="1:17" s="1" customFormat="1" ht="9.75" customHeight="1">
      <c r="A51" s="6"/>
      <c r="B51" s="101"/>
      <c r="C51" s="102"/>
      <c r="D51" s="102"/>
      <c r="E51" s="102"/>
      <c r="F51" s="102" t="s">
        <v>6</v>
      </c>
      <c r="G51" s="102" t="s">
        <v>7</v>
      </c>
      <c r="H51" s="103" t="s">
        <v>8</v>
      </c>
      <c r="I51" s="103"/>
      <c r="J51" s="103"/>
      <c r="K51" s="103"/>
      <c r="L51" s="103"/>
      <c r="M51" s="103"/>
      <c r="N51" s="103"/>
      <c r="O51" s="103"/>
      <c r="P51" s="103"/>
      <c r="Q51" s="103"/>
    </row>
    <row r="52" spans="1:17" s="1" customFormat="1" ht="9.75" customHeight="1">
      <c r="A52" s="6"/>
      <c r="B52" s="101"/>
      <c r="C52" s="102"/>
      <c r="D52" s="102"/>
      <c r="E52" s="102"/>
      <c r="F52" s="102"/>
      <c r="G52" s="102"/>
      <c r="H52" s="102" t="s">
        <v>9</v>
      </c>
      <c r="I52" s="103" t="s">
        <v>10</v>
      </c>
      <c r="J52" s="103"/>
      <c r="K52" s="103"/>
      <c r="L52" s="103"/>
      <c r="M52" s="103"/>
      <c r="N52" s="103"/>
      <c r="O52" s="103"/>
      <c r="P52" s="103"/>
      <c r="Q52" s="103"/>
    </row>
    <row r="53" spans="1:17" s="1" customFormat="1" ht="9.75" customHeight="1">
      <c r="A53" s="7" t="s">
        <v>11</v>
      </c>
      <c r="B53" s="101"/>
      <c r="C53" s="102"/>
      <c r="D53" s="102"/>
      <c r="E53" s="102"/>
      <c r="F53" s="102"/>
      <c r="G53" s="102"/>
      <c r="H53" s="102"/>
      <c r="I53" s="103" t="s">
        <v>12</v>
      </c>
      <c r="J53" s="103"/>
      <c r="K53" s="103"/>
      <c r="L53" s="103"/>
      <c r="M53" s="103" t="s">
        <v>13</v>
      </c>
      <c r="N53" s="103"/>
      <c r="O53" s="103"/>
      <c r="P53" s="103"/>
      <c r="Q53" s="103"/>
    </row>
    <row r="54" spans="1:17" s="1" customFormat="1" ht="9.75" customHeight="1">
      <c r="A54" s="6"/>
      <c r="B54" s="101"/>
      <c r="C54" s="102"/>
      <c r="D54" s="102"/>
      <c r="E54" s="102"/>
      <c r="F54" s="102"/>
      <c r="G54" s="102"/>
      <c r="H54" s="102"/>
      <c r="I54" s="102" t="s">
        <v>14</v>
      </c>
      <c r="J54" s="103" t="s">
        <v>15</v>
      </c>
      <c r="K54" s="103"/>
      <c r="L54" s="103"/>
      <c r="M54" s="102" t="s">
        <v>16</v>
      </c>
      <c r="N54" s="102" t="s">
        <v>15</v>
      </c>
      <c r="O54" s="102"/>
      <c r="P54" s="102"/>
      <c r="Q54" s="102"/>
    </row>
    <row r="55" spans="1:17" s="1" customFormat="1" ht="16.5" customHeight="1">
      <c r="A55" s="8"/>
      <c r="B55" s="101"/>
      <c r="C55" s="102"/>
      <c r="D55" s="102"/>
      <c r="E55" s="102"/>
      <c r="F55" s="102"/>
      <c r="G55" s="102"/>
      <c r="H55" s="102"/>
      <c r="I55" s="102"/>
      <c r="J55" s="5" t="s">
        <v>17</v>
      </c>
      <c r="K55" s="5" t="s">
        <v>18</v>
      </c>
      <c r="L55" s="5" t="s">
        <v>19</v>
      </c>
      <c r="M55" s="102"/>
      <c r="N55" s="5" t="s">
        <v>20</v>
      </c>
      <c r="O55" s="5" t="s">
        <v>17</v>
      </c>
      <c r="P55" s="5" t="s">
        <v>18</v>
      </c>
      <c r="Q55" s="5" t="s">
        <v>21</v>
      </c>
    </row>
    <row r="56" spans="1:17" s="1" customFormat="1" ht="9" customHeight="1">
      <c r="A56" s="6"/>
      <c r="B56" s="49">
        <v>2</v>
      </c>
      <c r="C56" s="50">
        <v>3</v>
      </c>
      <c r="D56" s="50">
        <v>4</v>
      </c>
      <c r="E56" s="50">
        <v>5</v>
      </c>
      <c r="F56" s="50">
        <v>6</v>
      </c>
      <c r="G56" s="50">
        <v>7</v>
      </c>
      <c r="H56" s="50">
        <v>8</v>
      </c>
      <c r="I56" s="50">
        <v>9</v>
      </c>
      <c r="J56" s="50">
        <v>10</v>
      </c>
      <c r="K56" s="50">
        <v>11</v>
      </c>
      <c r="L56" s="50">
        <v>12</v>
      </c>
      <c r="M56" s="50">
        <v>13</v>
      </c>
      <c r="N56" s="50">
        <v>14</v>
      </c>
      <c r="O56" s="50">
        <v>15</v>
      </c>
      <c r="P56" s="50">
        <v>16</v>
      </c>
      <c r="Q56" s="50">
        <v>17</v>
      </c>
    </row>
    <row r="57" spans="1:17" s="1" customFormat="1" ht="8.25">
      <c r="A57" s="51"/>
      <c r="B57" s="43" t="s">
        <v>24</v>
      </c>
      <c r="C57" s="109" t="s">
        <v>47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s="1" customFormat="1" ht="8.25">
      <c r="A58" s="51"/>
      <c r="B58" s="16" t="s">
        <v>37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s="1" customFormat="1" ht="8.25">
      <c r="A59" s="51"/>
      <c r="B59" s="15" t="s">
        <v>39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1:17" s="1" customFormat="1" ht="0.75" customHeight="1">
      <c r="A60" s="17" t="s">
        <v>48</v>
      </c>
      <c r="B60" s="15" t="s">
        <v>29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1:17" s="1" customFormat="1" ht="8.25">
      <c r="A61" s="51"/>
      <c r="B61" s="15" t="s">
        <v>30</v>
      </c>
      <c r="C61" s="52"/>
      <c r="D61" s="41" t="s">
        <v>31</v>
      </c>
      <c r="E61" s="39">
        <f aca="true" t="shared" si="4" ref="E61:Q61">SUM(E62:E64)</f>
        <v>254000</v>
      </c>
      <c r="F61" s="39">
        <f t="shared" si="4"/>
        <v>127000</v>
      </c>
      <c r="G61" s="39">
        <f t="shared" si="4"/>
        <v>127000</v>
      </c>
      <c r="H61" s="40">
        <f t="shared" si="4"/>
        <v>154000</v>
      </c>
      <c r="I61" s="40">
        <f t="shared" si="4"/>
        <v>77000</v>
      </c>
      <c r="J61" s="40">
        <f t="shared" si="4"/>
        <v>0</v>
      </c>
      <c r="K61" s="40">
        <f t="shared" si="4"/>
        <v>0</v>
      </c>
      <c r="L61" s="40">
        <f t="shared" si="4"/>
        <v>77000</v>
      </c>
      <c r="M61" s="40">
        <f t="shared" si="4"/>
        <v>77000</v>
      </c>
      <c r="N61" s="40">
        <f t="shared" si="4"/>
        <v>0</v>
      </c>
      <c r="O61" s="40">
        <f t="shared" si="4"/>
        <v>0</v>
      </c>
      <c r="P61" s="40">
        <f t="shared" si="4"/>
        <v>0</v>
      </c>
      <c r="Q61" s="40">
        <f t="shared" si="4"/>
        <v>77000</v>
      </c>
    </row>
    <row r="62" spans="1:17" s="1" customFormat="1" ht="8.25">
      <c r="A62" s="51"/>
      <c r="B62" s="15" t="s">
        <v>32</v>
      </c>
      <c r="C62" s="52"/>
      <c r="D62" s="41" t="s">
        <v>33</v>
      </c>
      <c r="E62" s="39">
        <v>154000</v>
      </c>
      <c r="F62" s="39">
        <v>77000</v>
      </c>
      <c r="G62" s="39">
        <v>77000</v>
      </c>
      <c r="H62" s="40">
        <v>154000</v>
      </c>
      <c r="I62" s="40">
        <v>77000</v>
      </c>
      <c r="J62" s="40">
        <v>0</v>
      </c>
      <c r="K62" s="40">
        <v>0</v>
      </c>
      <c r="L62" s="40">
        <v>77000</v>
      </c>
      <c r="M62" s="40">
        <v>77000</v>
      </c>
      <c r="N62" s="40">
        <v>0</v>
      </c>
      <c r="O62" s="40">
        <v>0</v>
      </c>
      <c r="P62" s="40">
        <v>0</v>
      </c>
      <c r="Q62" s="40">
        <v>77000</v>
      </c>
    </row>
    <row r="63" spans="1:17" s="1" customFormat="1" ht="8.25">
      <c r="A63" s="51"/>
      <c r="B63" s="15" t="s">
        <v>34</v>
      </c>
      <c r="C63" s="52"/>
      <c r="D63" s="41" t="s">
        <v>33</v>
      </c>
      <c r="E63" s="39">
        <v>100000</v>
      </c>
      <c r="F63" s="39">
        <v>50000</v>
      </c>
      <c r="G63" s="39">
        <v>50000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</row>
    <row r="64" spans="1:17" s="1" customFormat="1" ht="8.25">
      <c r="A64" s="53"/>
      <c r="B64" s="54" t="s">
        <v>40</v>
      </c>
      <c r="C64" s="45"/>
      <c r="D64" s="46" t="s">
        <v>33</v>
      </c>
      <c r="E64" s="47">
        <v>0</v>
      </c>
      <c r="F64" s="47">
        <v>0</v>
      </c>
      <c r="G64" s="47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</row>
    <row r="65" spans="1:17" s="1" customFormat="1" ht="9.75" customHeight="1">
      <c r="A65" s="12"/>
      <c r="B65" s="43" t="s">
        <v>24</v>
      </c>
      <c r="C65" s="109" t="s">
        <v>49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1:17" s="1" customFormat="1" ht="8.25">
      <c r="A66" s="12"/>
      <c r="B66" s="16" t="s">
        <v>37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1:17" s="1" customFormat="1" ht="4.5" customHeight="1">
      <c r="A67" s="12"/>
      <c r="B67" s="15" t="s">
        <v>39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1:17" s="1" customFormat="1" ht="8.25" hidden="1">
      <c r="A68" s="17" t="s">
        <v>50</v>
      </c>
      <c r="B68" s="15" t="s">
        <v>29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s="1" customFormat="1" ht="8.25">
      <c r="A69" s="12"/>
      <c r="B69" s="15" t="s">
        <v>30</v>
      </c>
      <c r="C69" s="52"/>
      <c r="D69" s="41" t="s">
        <v>31</v>
      </c>
      <c r="E69" s="39">
        <f aca="true" t="shared" si="5" ref="E69:Q69">SUM(E70:E72)</f>
        <v>90000</v>
      </c>
      <c r="F69" s="39">
        <f t="shared" si="5"/>
        <v>45000</v>
      </c>
      <c r="G69" s="39">
        <f t="shared" si="5"/>
        <v>45000</v>
      </c>
      <c r="H69" s="40">
        <f t="shared" si="5"/>
        <v>90000</v>
      </c>
      <c r="I69" s="40">
        <f t="shared" si="5"/>
        <v>45000</v>
      </c>
      <c r="J69" s="40">
        <f t="shared" si="5"/>
        <v>0</v>
      </c>
      <c r="K69" s="40">
        <f t="shared" si="5"/>
        <v>0</v>
      </c>
      <c r="L69" s="40">
        <f t="shared" si="5"/>
        <v>45000</v>
      </c>
      <c r="M69" s="40">
        <f t="shared" si="5"/>
        <v>45000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45000</v>
      </c>
    </row>
    <row r="70" spans="1:17" s="1" customFormat="1" ht="8.25">
      <c r="A70" s="12"/>
      <c r="B70" s="15" t="s">
        <v>32</v>
      </c>
      <c r="C70" s="52"/>
      <c r="D70" s="41" t="s">
        <v>33</v>
      </c>
      <c r="E70" s="39">
        <v>90000</v>
      </c>
      <c r="F70" s="39">
        <v>45000</v>
      </c>
      <c r="G70" s="39">
        <v>45000</v>
      </c>
      <c r="H70" s="40">
        <v>90000</v>
      </c>
      <c r="I70" s="40">
        <v>45000</v>
      </c>
      <c r="J70" s="40">
        <v>0</v>
      </c>
      <c r="K70" s="40">
        <v>0</v>
      </c>
      <c r="L70" s="40">
        <v>45000</v>
      </c>
      <c r="M70" s="40">
        <v>45000</v>
      </c>
      <c r="N70" s="40">
        <v>0</v>
      </c>
      <c r="O70" s="40">
        <v>0</v>
      </c>
      <c r="P70" s="40">
        <v>0</v>
      </c>
      <c r="Q70" s="40">
        <v>45000</v>
      </c>
    </row>
    <row r="71" spans="1:17" s="1" customFormat="1" ht="8.25">
      <c r="A71" s="12"/>
      <c r="B71" s="15" t="s">
        <v>34</v>
      </c>
      <c r="C71" s="52"/>
      <c r="D71" s="41" t="s">
        <v>33</v>
      </c>
      <c r="E71" s="39">
        <v>0</v>
      </c>
      <c r="F71" s="39">
        <v>0</v>
      </c>
      <c r="G71" s="39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</row>
    <row r="72" spans="1:17" s="1" customFormat="1" ht="9" customHeight="1">
      <c r="A72" s="25"/>
      <c r="B72" s="54" t="s">
        <v>40</v>
      </c>
      <c r="C72" s="45"/>
      <c r="D72" s="46" t="s">
        <v>33</v>
      </c>
      <c r="E72" s="47">
        <v>0</v>
      </c>
      <c r="F72" s="47">
        <v>0</v>
      </c>
      <c r="G72" s="47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</row>
    <row r="73" spans="1:17" s="1" customFormat="1" ht="9" customHeight="1">
      <c r="A73" s="12"/>
      <c r="B73" s="33" t="s">
        <v>24</v>
      </c>
      <c r="C73" s="106" t="s">
        <v>51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1:17" s="1" customFormat="1" ht="8.25" customHeight="1">
      <c r="A74" s="12"/>
      <c r="B74" s="34" t="s">
        <v>26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1:17" s="1" customFormat="1" ht="8.25">
      <c r="A75" s="12"/>
      <c r="B75" s="36" t="s">
        <v>28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1:17" s="1" customFormat="1" ht="8.25">
      <c r="A76" s="17" t="s">
        <v>52</v>
      </c>
      <c r="B76" s="36" t="s">
        <v>29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1:17" s="1" customFormat="1" ht="8.25">
      <c r="A77" s="12"/>
      <c r="B77" s="36" t="s">
        <v>30</v>
      </c>
      <c r="C77" s="55"/>
      <c r="D77" s="41" t="s">
        <v>31</v>
      </c>
      <c r="E77" s="39">
        <v>250000</v>
      </c>
      <c r="F77" s="39">
        <f aca="true" t="shared" si="6" ref="F77:Q77">SUM(F78:F80)</f>
        <v>132500</v>
      </c>
      <c r="G77" s="39">
        <f t="shared" si="6"/>
        <v>117500</v>
      </c>
      <c r="H77" s="21">
        <f t="shared" si="6"/>
        <v>255000</v>
      </c>
      <c r="I77" s="21">
        <f t="shared" si="6"/>
        <v>130000</v>
      </c>
      <c r="J77" s="21">
        <f t="shared" si="6"/>
        <v>0</v>
      </c>
      <c r="K77" s="21">
        <f t="shared" si="6"/>
        <v>0</v>
      </c>
      <c r="L77" s="21">
        <f t="shared" si="6"/>
        <v>130000</v>
      </c>
      <c r="M77" s="21">
        <f t="shared" si="6"/>
        <v>125000</v>
      </c>
      <c r="N77" s="21">
        <f t="shared" si="6"/>
        <v>0</v>
      </c>
      <c r="O77" s="21">
        <f t="shared" si="6"/>
        <v>0</v>
      </c>
      <c r="P77" s="21">
        <f t="shared" si="6"/>
        <v>0</v>
      </c>
      <c r="Q77" s="21">
        <f t="shared" si="6"/>
        <v>125000</v>
      </c>
    </row>
    <row r="78" spans="1:17" s="1" customFormat="1" ht="8.25">
      <c r="A78" s="12"/>
      <c r="B78" s="36" t="s">
        <v>32</v>
      </c>
      <c r="C78" s="56"/>
      <c r="D78" s="41" t="s">
        <v>33</v>
      </c>
      <c r="E78" s="39">
        <v>20000</v>
      </c>
      <c r="F78" s="39">
        <v>20000</v>
      </c>
      <c r="G78" s="39">
        <v>0</v>
      </c>
      <c r="H78" s="40">
        <v>12000</v>
      </c>
      <c r="I78" s="40">
        <v>12000</v>
      </c>
      <c r="J78" s="40">
        <v>0</v>
      </c>
      <c r="K78" s="40">
        <v>0</v>
      </c>
      <c r="L78" s="40">
        <v>12000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</row>
    <row r="79" spans="1:17" s="1" customFormat="1" ht="8.25">
      <c r="A79" s="12"/>
      <c r="B79" s="36" t="s">
        <v>53</v>
      </c>
      <c r="C79" s="56"/>
      <c r="D79" s="41" t="s">
        <v>33</v>
      </c>
      <c r="E79" s="39">
        <v>105000</v>
      </c>
      <c r="F79" s="39">
        <v>50000</v>
      </c>
      <c r="G79" s="39">
        <v>55000</v>
      </c>
      <c r="H79" s="40">
        <v>93000</v>
      </c>
      <c r="I79" s="40">
        <v>43000</v>
      </c>
      <c r="J79" s="40">
        <v>0</v>
      </c>
      <c r="K79" s="40">
        <v>0</v>
      </c>
      <c r="L79" s="40">
        <v>43000</v>
      </c>
      <c r="M79" s="40">
        <v>50000</v>
      </c>
      <c r="N79" s="40">
        <v>0</v>
      </c>
      <c r="O79" s="40">
        <v>0</v>
      </c>
      <c r="P79" s="40">
        <v>0</v>
      </c>
      <c r="Q79" s="40">
        <v>50000</v>
      </c>
    </row>
    <row r="80" spans="1:17" s="1" customFormat="1" ht="8.25">
      <c r="A80" s="25"/>
      <c r="B80" s="54" t="s">
        <v>40</v>
      </c>
      <c r="C80" s="57"/>
      <c r="D80" s="46" t="s">
        <v>33</v>
      </c>
      <c r="E80" s="47">
        <v>125000</v>
      </c>
      <c r="F80" s="47">
        <v>62500</v>
      </c>
      <c r="G80" s="47">
        <v>62500</v>
      </c>
      <c r="H80" s="48">
        <v>150000</v>
      </c>
      <c r="I80" s="48">
        <v>75000</v>
      </c>
      <c r="J80" s="48">
        <v>0</v>
      </c>
      <c r="K80" s="48">
        <v>0</v>
      </c>
      <c r="L80" s="48">
        <v>75000</v>
      </c>
      <c r="M80" s="48">
        <v>75000</v>
      </c>
      <c r="N80" s="48">
        <v>0</v>
      </c>
      <c r="O80" s="48">
        <v>0</v>
      </c>
      <c r="P80" s="48">
        <v>0</v>
      </c>
      <c r="Q80" s="48">
        <v>75000</v>
      </c>
    </row>
    <row r="81" spans="1:17" s="1" customFormat="1" ht="15" customHeight="1">
      <c r="A81" s="12"/>
      <c r="B81" s="33" t="s">
        <v>24</v>
      </c>
      <c r="C81" s="110" t="s">
        <v>54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1:17" s="1" customFormat="1" ht="8.25">
      <c r="A82" s="12"/>
      <c r="B82" s="16" t="s">
        <v>37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1:17" s="1" customFormat="1" ht="8.25">
      <c r="A83" s="12"/>
      <c r="B83" s="15" t="s">
        <v>39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s="1" customFormat="1" ht="12.75" customHeight="1" hidden="1">
      <c r="A84" s="17" t="s">
        <v>55</v>
      </c>
      <c r="B84" s="15" t="s">
        <v>29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1:17" s="1" customFormat="1" ht="8.25">
      <c r="A85" s="12"/>
      <c r="B85" s="15" t="s">
        <v>30</v>
      </c>
      <c r="C85" s="37"/>
      <c r="D85" s="41" t="s">
        <v>31</v>
      </c>
      <c r="E85" s="39">
        <v>300000</v>
      </c>
      <c r="F85" s="39">
        <f aca="true" t="shared" si="7" ref="F85:Q85">SUM(F86:F88)</f>
        <v>150000</v>
      </c>
      <c r="G85" s="39">
        <f t="shared" si="7"/>
        <v>150000</v>
      </c>
      <c r="H85" s="40">
        <f t="shared" si="7"/>
        <v>300000</v>
      </c>
      <c r="I85" s="40">
        <f t="shared" si="7"/>
        <v>150000</v>
      </c>
      <c r="J85" s="40">
        <f t="shared" si="7"/>
        <v>0</v>
      </c>
      <c r="K85" s="40">
        <f t="shared" si="7"/>
        <v>0</v>
      </c>
      <c r="L85" s="40">
        <f t="shared" si="7"/>
        <v>150000</v>
      </c>
      <c r="M85" s="40">
        <f t="shared" si="7"/>
        <v>150000</v>
      </c>
      <c r="N85" s="40">
        <f t="shared" si="7"/>
        <v>0</v>
      </c>
      <c r="O85" s="40">
        <f t="shared" si="7"/>
        <v>0</v>
      </c>
      <c r="P85" s="40">
        <f t="shared" si="7"/>
        <v>0</v>
      </c>
      <c r="Q85" s="40">
        <f t="shared" si="7"/>
        <v>150000</v>
      </c>
    </row>
    <row r="86" spans="1:17" s="1" customFormat="1" ht="8.25">
      <c r="A86" s="12"/>
      <c r="B86" s="15" t="s">
        <v>32</v>
      </c>
      <c r="C86" s="37"/>
      <c r="D86" s="41" t="s">
        <v>33</v>
      </c>
      <c r="E86" s="39">
        <v>0</v>
      </c>
      <c r="F86" s="39">
        <v>0</v>
      </c>
      <c r="G86" s="39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</row>
    <row r="87" spans="1:17" s="1" customFormat="1" ht="8.25" customHeight="1">
      <c r="A87" s="12"/>
      <c r="B87" s="15" t="s">
        <v>34</v>
      </c>
      <c r="C87" s="37"/>
      <c r="D87" s="41" t="s">
        <v>33</v>
      </c>
      <c r="E87" s="39">
        <v>150000</v>
      </c>
      <c r="F87" s="39">
        <v>75000</v>
      </c>
      <c r="G87" s="39">
        <v>75000</v>
      </c>
      <c r="H87" s="40">
        <v>150000</v>
      </c>
      <c r="I87" s="40">
        <v>75000</v>
      </c>
      <c r="J87" s="40">
        <v>0</v>
      </c>
      <c r="K87" s="40">
        <v>0</v>
      </c>
      <c r="L87" s="40">
        <v>75000</v>
      </c>
      <c r="M87" s="40">
        <v>75000</v>
      </c>
      <c r="N87" s="40">
        <v>0</v>
      </c>
      <c r="O87" s="40">
        <v>0</v>
      </c>
      <c r="P87" s="40">
        <v>0</v>
      </c>
      <c r="Q87" s="40">
        <v>75000</v>
      </c>
    </row>
    <row r="88" spans="1:17" s="1" customFormat="1" ht="8.25" customHeight="1">
      <c r="A88" s="25"/>
      <c r="B88" s="54" t="s">
        <v>40</v>
      </c>
      <c r="C88" s="45"/>
      <c r="D88" s="46" t="s">
        <v>33</v>
      </c>
      <c r="E88" s="47">
        <v>150000</v>
      </c>
      <c r="F88" s="47">
        <v>75000</v>
      </c>
      <c r="G88" s="47">
        <v>75000</v>
      </c>
      <c r="H88" s="48">
        <v>150000</v>
      </c>
      <c r="I88" s="48">
        <v>75000</v>
      </c>
      <c r="J88" s="48">
        <v>0</v>
      </c>
      <c r="K88" s="48">
        <v>0</v>
      </c>
      <c r="L88" s="48">
        <v>75000</v>
      </c>
      <c r="M88" s="48">
        <v>75000</v>
      </c>
      <c r="N88" s="48">
        <v>0</v>
      </c>
      <c r="O88" s="48">
        <v>0</v>
      </c>
      <c r="P88" s="48">
        <v>0</v>
      </c>
      <c r="Q88" s="48">
        <v>75000</v>
      </c>
    </row>
    <row r="89" spans="1:17" s="1" customFormat="1" ht="8.25" customHeight="1">
      <c r="A89" s="12"/>
      <c r="B89" s="33" t="s">
        <v>56</v>
      </c>
      <c r="C89" s="111" t="s">
        <v>57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1:17" s="1" customFormat="1" ht="9" customHeight="1">
      <c r="A90" s="12"/>
      <c r="B90" s="16" t="s">
        <v>58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1:17" s="1" customFormat="1" ht="8.25">
      <c r="A91" s="12"/>
      <c r="B91" s="15" t="s">
        <v>39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1:17" s="1" customFormat="1" ht="12.75" customHeight="1" hidden="1">
      <c r="A92" s="17" t="s">
        <v>59</v>
      </c>
      <c r="B92" s="15" t="s">
        <v>29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1:17" s="1" customFormat="1" ht="9" customHeight="1">
      <c r="A93" s="12"/>
      <c r="B93" s="15" t="s">
        <v>30</v>
      </c>
      <c r="C93" s="37"/>
      <c r="D93" s="38" t="s">
        <v>31</v>
      </c>
      <c r="E93" s="39">
        <v>300000</v>
      </c>
      <c r="F93" s="39">
        <f>SUM(F94:F96)</f>
        <v>155000</v>
      </c>
      <c r="G93" s="39">
        <f>SUM(G94:G96)</f>
        <v>145000</v>
      </c>
      <c r="H93" s="40">
        <f>SUM(H94:H96)</f>
        <v>300000</v>
      </c>
      <c r="I93" s="40">
        <f>SUM(I94:I96)</f>
        <v>155000</v>
      </c>
      <c r="J93" s="40">
        <f>SUM(J94:J96)</f>
        <v>0</v>
      </c>
      <c r="K93" s="40">
        <v>0</v>
      </c>
      <c r="L93" s="40">
        <f aca="true" t="shared" si="8" ref="L93:Q93">SUM(L94:L96)</f>
        <v>155000</v>
      </c>
      <c r="M93" s="40">
        <f t="shared" si="8"/>
        <v>145000</v>
      </c>
      <c r="N93" s="40">
        <f t="shared" si="8"/>
        <v>0</v>
      </c>
      <c r="O93" s="40">
        <f t="shared" si="8"/>
        <v>0</v>
      </c>
      <c r="P93" s="40">
        <f t="shared" si="8"/>
        <v>0</v>
      </c>
      <c r="Q93" s="40">
        <f t="shared" si="8"/>
        <v>145000</v>
      </c>
    </row>
    <row r="94" spans="1:17" s="1" customFormat="1" ht="9" customHeight="1">
      <c r="A94" s="12"/>
      <c r="B94" s="15" t="s">
        <v>32</v>
      </c>
      <c r="C94" s="37"/>
      <c r="D94" s="41" t="s">
        <v>33</v>
      </c>
      <c r="E94" s="39">
        <v>10000</v>
      </c>
      <c r="F94" s="39">
        <v>5000</v>
      </c>
      <c r="G94" s="39">
        <v>5000</v>
      </c>
      <c r="H94" s="40">
        <v>10000</v>
      </c>
      <c r="I94" s="40">
        <v>5000</v>
      </c>
      <c r="J94" s="40">
        <v>0</v>
      </c>
      <c r="K94" s="40">
        <v>0</v>
      </c>
      <c r="L94" s="40">
        <v>5000</v>
      </c>
      <c r="M94" s="40">
        <v>5000</v>
      </c>
      <c r="N94" s="40">
        <v>0</v>
      </c>
      <c r="O94" s="40">
        <v>0</v>
      </c>
      <c r="P94" s="40">
        <v>0</v>
      </c>
      <c r="Q94" s="40">
        <v>5000</v>
      </c>
    </row>
    <row r="95" spans="1:17" s="1" customFormat="1" ht="8.25">
      <c r="A95" s="12"/>
      <c r="B95" s="15" t="s">
        <v>34</v>
      </c>
      <c r="C95" s="37"/>
      <c r="D95" s="41" t="s">
        <v>33</v>
      </c>
      <c r="E95" s="39">
        <v>145000</v>
      </c>
      <c r="F95" s="39">
        <v>75000</v>
      </c>
      <c r="G95" s="39">
        <v>70000</v>
      </c>
      <c r="H95" s="40">
        <v>145000</v>
      </c>
      <c r="I95" s="40">
        <v>75000</v>
      </c>
      <c r="J95" s="40">
        <v>0</v>
      </c>
      <c r="K95" s="40">
        <v>0</v>
      </c>
      <c r="L95" s="40">
        <v>75000</v>
      </c>
      <c r="M95" s="40">
        <v>70000</v>
      </c>
      <c r="N95" s="40">
        <v>0</v>
      </c>
      <c r="O95" s="40">
        <v>0</v>
      </c>
      <c r="P95" s="40">
        <v>0</v>
      </c>
      <c r="Q95" s="40">
        <v>70000</v>
      </c>
    </row>
    <row r="96" spans="1:17" s="1" customFormat="1" ht="8.25">
      <c r="A96" s="25"/>
      <c r="B96" s="54" t="s">
        <v>40</v>
      </c>
      <c r="C96" s="45"/>
      <c r="D96" s="46" t="s">
        <v>33</v>
      </c>
      <c r="E96" s="47">
        <v>145000</v>
      </c>
      <c r="F96" s="47">
        <v>75000</v>
      </c>
      <c r="G96" s="47">
        <v>70000</v>
      </c>
      <c r="H96" s="48">
        <v>145000</v>
      </c>
      <c r="I96" s="48">
        <v>75000</v>
      </c>
      <c r="J96" s="48">
        <v>0</v>
      </c>
      <c r="K96" s="48">
        <v>0</v>
      </c>
      <c r="L96" s="48">
        <v>75000</v>
      </c>
      <c r="M96" s="48">
        <v>70000</v>
      </c>
      <c r="N96" s="48">
        <v>0</v>
      </c>
      <c r="O96" s="48">
        <v>0</v>
      </c>
      <c r="P96" s="48">
        <v>0</v>
      </c>
      <c r="Q96" s="48">
        <v>70000</v>
      </c>
    </row>
    <row r="97" spans="1:17" s="1" customFormat="1" ht="8.25">
      <c r="A97" s="58" t="s">
        <v>60</v>
      </c>
      <c r="B97" s="43" t="s">
        <v>56</v>
      </c>
      <c r="C97" s="109" t="s">
        <v>61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1:17" s="1" customFormat="1" ht="12" customHeight="1">
      <c r="A98" s="59"/>
      <c r="B98" s="16" t="s">
        <v>62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1:17" s="1" customFormat="1" ht="14.25" customHeight="1">
      <c r="A99" s="59"/>
      <c r="B99" s="15" t="s">
        <v>39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1:17" s="1" customFormat="1" ht="8.25" customHeight="1">
      <c r="A100" s="59"/>
      <c r="B100" s="15" t="s">
        <v>29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1:17" s="1" customFormat="1" ht="12" customHeight="1">
      <c r="A101" s="59"/>
      <c r="B101" s="15" t="s">
        <v>30</v>
      </c>
      <c r="C101" s="60"/>
      <c r="D101" s="61" t="s">
        <v>31</v>
      </c>
      <c r="E101" s="62">
        <f aca="true" t="shared" si="9" ref="E101:P101">SUM(E102:E103)</f>
        <v>6190657.9</v>
      </c>
      <c r="F101" s="62">
        <f t="shared" si="9"/>
        <v>2918791.9</v>
      </c>
      <c r="G101" s="62">
        <f t="shared" si="9"/>
        <v>3271866</v>
      </c>
      <c r="H101" s="63">
        <f t="shared" si="9"/>
        <v>6190657.9</v>
      </c>
      <c r="I101" s="63">
        <f t="shared" si="9"/>
        <v>2918791.9</v>
      </c>
      <c r="J101" s="64">
        <f t="shared" si="9"/>
        <v>600000</v>
      </c>
      <c r="K101" s="63">
        <f t="shared" si="9"/>
        <v>0</v>
      </c>
      <c r="L101" s="63">
        <f t="shared" si="9"/>
        <v>2318791.9</v>
      </c>
      <c r="M101" s="63">
        <f t="shared" si="9"/>
        <v>3271866</v>
      </c>
      <c r="N101" s="63">
        <f t="shared" si="9"/>
        <v>3271866</v>
      </c>
      <c r="O101" s="63">
        <f t="shared" si="9"/>
        <v>0</v>
      </c>
      <c r="P101" s="63">
        <f t="shared" si="9"/>
        <v>0</v>
      </c>
      <c r="Q101" s="60">
        <v>0</v>
      </c>
    </row>
    <row r="102" spans="1:17" s="1" customFormat="1" ht="12.75" customHeight="1">
      <c r="A102" s="59"/>
      <c r="B102" s="15" t="s">
        <v>63</v>
      </c>
      <c r="C102" s="65"/>
      <c r="D102" s="66" t="s">
        <v>33</v>
      </c>
      <c r="E102" s="67">
        <f>SUM(F102:G102)</f>
        <v>2580057.9</v>
      </c>
      <c r="F102" s="67">
        <v>998791.9</v>
      </c>
      <c r="G102" s="67">
        <v>1581266</v>
      </c>
      <c r="H102" s="68">
        <v>2580057.9</v>
      </c>
      <c r="I102" s="68">
        <f>SUM(J102:L102)</f>
        <v>998791.9</v>
      </c>
      <c r="J102" s="69">
        <v>0</v>
      </c>
      <c r="K102" s="68">
        <v>0</v>
      </c>
      <c r="L102" s="68">
        <v>998791.9</v>
      </c>
      <c r="M102" s="68">
        <v>1581266</v>
      </c>
      <c r="N102" s="68">
        <v>1581266</v>
      </c>
      <c r="O102" s="68">
        <v>0</v>
      </c>
      <c r="P102" s="70">
        <v>0</v>
      </c>
      <c r="Q102" s="68">
        <v>0</v>
      </c>
    </row>
    <row r="103" spans="1:17" s="1" customFormat="1" ht="15.75" customHeight="1">
      <c r="A103" s="71"/>
      <c r="B103" s="72" t="s">
        <v>32</v>
      </c>
      <c r="C103" s="73"/>
      <c r="D103" s="46" t="s">
        <v>33</v>
      </c>
      <c r="E103" s="74">
        <v>3610600</v>
      </c>
      <c r="F103" s="74">
        <v>1920000</v>
      </c>
      <c r="G103" s="74">
        <v>1690600</v>
      </c>
      <c r="H103" s="75">
        <v>3610600</v>
      </c>
      <c r="I103" s="75">
        <f>SUM(J103:L103)</f>
        <v>1920000</v>
      </c>
      <c r="J103" s="75">
        <v>600000</v>
      </c>
      <c r="K103" s="75">
        <v>0</v>
      </c>
      <c r="L103" s="75">
        <v>1320000</v>
      </c>
      <c r="M103" s="75">
        <v>1690600</v>
      </c>
      <c r="N103" s="75">
        <v>1690600</v>
      </c>
      <c r="O103" s="75">
        <v>0</v>
      </c>
      <c r="P103" s="76">
        <v>0</v>
      </c>
      <c r="Q103" s="76">
        <v>0</v>
      </c>
    </row>
    <row r="104" spans="1:17" s="1" customFormat="1" ht="9" customHeight="1">
      <c r="A104" s="4"/>
      <c r="B104" s="101" t="s">
        <v>0</v>
      </c>
      <c r="C104" s="102" t="s">
        <v>1</v>
      </c>
      <c r="D104" s="102" t="s">
        <v>2</v>
      </c>
      <c r="E104" s="102" t="s">
        <v>3</v>
      </c>
      <c r="F104" s="103" t="s">
        <v>4</v>
      </c>
      <c r="G104" s="103"/>
      <c r="H104" s="103" t="s">
        <v>5</v>
      </c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1:17" s="1" customFormat="1" ht="9" customHeight="1">
      <c r="A105" s="6"/>
      <c r="B105" s="101"/>
      <c r="C105" s="102"/>
      <c r="D105" s="102"/>
      <c r="E105" s="102"/>
      <c r="F105" s="102" t="s">
        <v>6</v>
      </c>
      <c r="G105" s="102" t="s">
        <v>7</v>
      </c>
      <c r="H105" s="103" t="s">
        <v>8</v>
      </c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1:17" s="1" customFormat="1" ht="9" customHeight="1">
      <c r="A106" s="6"/>
      <c r="B106" s="101"/>
      <c r="C106" s="102"/>
      <c r="D106" s="102"/>
      <c r="E106" s="102"/>
      <c r="F106" s="102"/>
      <c r="G106" s="102"/>
      <c r="H106" s="102" t="s">
        <v>9</v>
      </c>
      <c r="I106" s="103" t="s">
        <v>10</v>
      </c>
      <c r="J106" s="103"/>
      <c r="K106" s="103"/>
      <c r="L106" s="103"/>
      <c r="M106" s="103"/>
      <c r="N106" s="103"/>
      <c r="O106" s="103"/>
      <c r="P106" s="103"/>
      <c r="Q106" s="103"/>
    </row>
    <row r="107" spans="1:17" s="1" customFormat="1" ht="9" customHeight="1">
      <c r="A107" s="7" t="s">
        <v>11</v>
      </c>
      <c r="B107" s="101"/>
      <c r="C107" s="102"/>
      <c r="D107" s="102"/>
      <c r="E107" s="102"/>
      <c r="F107" s="102"/>
      <c r="G107" s="102"/>
      <c r="H107" s="102"/>
      <c r="I107" s="103" t="s">
        <v>12</v>
      </c>
      <c r="J107" s="103"/>
      <c r="K107" s="103"/>
      <c r="L107" s="103"/>
      <c r="M107" s="103" t="s">
        <v>13</v>
      </c>
      <c r="N107" s="103"/>
      <c r="O107" s="103"/>
      <c r="P107" s="103"/>
      <c r="Q107" s="103"/>
    </row>
    <row r="108" spans="1:17" s="1" customFormat="1" ht="12" customHeight="1">
      <c r="A108" s="6"/>
      <c r="B108" s="101"/>
      <c r="C108" s="102"/>
      <c r="D108" s="102"/>
      <c r="E108" s="102"/>
      <c r="F108" s="102"/>
      <c r="G108" s="102"/>
      <c r="H108" s="102"/>
      <c r="I108" s="102" t="s">
        <v>14</v>
      </c>
      <c r="J108" s="103" t="s">
        <v>15</v>
      </c>
      <c r="K108" s="103"/>
      <c r="L108" s="103"/>
      <c r="M108" s="102" t="s">
        <v>16</v>
      </c>
      <c r="N108" s="102" t="s">
        <v>15</v>
      </c>
      <c r="O108" s="102"/>
      <c r="P108" s="102"/>
      <c r="Q108" s="102"/>
    </row>
    <row r="109" spans="1:17" s="1" customFormat="1" ht="15" customHeight="1">
      <c r="A109" s="8"/>
      <c r="B109" s="101"/>
      <c r="C109" s="102"/>
      <c r="D109" s="102"/>
      <c r="E109" s="102"/>
      <c r="F109" s="102"/>
      <c r="G109" s="102"/>
      <c r="H109" s="102"/>
      <c r="I109" s="102"/>
      <c r="J109" s="5" t="s">
        <v>17</v>
      </c>
      <c r="K109" s="5" t="s">
        <v>18</v>
      </c>
      <c r="L109" s="5" t="s">
        <v>19</v>
      </c>
      <c r="M109" s="102"/>
      <c r="N109" s="5" t="s">
        <v>20</v>
      </c>
      <c r="O109" s="5" t="s">
        <v>17</v>
      </c>
      <c r="P109" s="5" t="s">
        <v>18</v>
      </c>
      <c r="Q109" s="5" t="s">
        <v>21</v>
      </c>
    </row>
    <row r="110" spans="1:17" s="1" customFormat="1" ht="10.5" customHeight="1">
      <c r="A110" s="6"/>
      <c r="B110" s="49">
        <v>2</v>
      </c>
      <c r="C110" s="50">
        <v>3</v>
      </c>
      <c r="D110" s="50">
        <v>4</v>
      </c>
      <c r="E110" s="50">
        <v>5</v>
      </c>
      <c r="F110" s="50">
        <v>6</v>
      </c>
      <c r="G110" s="50">
        <v>7</v>
      </c>
      <c r="H110" s="50">
        <v>8</v>
      </c>
      <c r="I110" s="50">
        <v>9</v>
      </c>
      <c r="J110" s="50">
        <v>10</v>
      </c>
      <c r="K110" s="50">
        <v>11</v>
      </c>
      <c r="L110" s="50">
        <v>12</v>
      </c>
      <c r="M110" s="50">
        <v>13</v>
      </c>
      <c r="N110" s="50">
        <v>14</v>
      </c>
      <c r="O110" s="50">
        <v>15</v>
      </c>
      <c r="P110" s="50">
        <v>16</v>
      </c>
      <c r="Q110" s="50">
        <v>17</v>
      </c>
    </row>
    <row r="111" spans="1:17" s="1" customFormat="1" ht="8.25">
      <c r="A111" s="12"/>
      <c r="B111" s="33" t="s">
        <v>56</v>
      </c>
      <c r="C111" s="112" t="s">
        <v>64</v>
      </c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s="1" customFormat="1" ht="8.25">
      <c r="A112" s="12"/>
      <c r="B112" s="16" t="s">
        <v>62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s="1" customFormat="1" ht="8.25">
      <c r="A113" s="12"/>
      <c r="B113" s="15" t="s">
        <v>39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s="1" customFormat="1" ht="8.25">
      <c r="A114" s="17" t="s">
        <v>65</v>
      </c>
      <c r="B114" s="15" t="s">
        <v>29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s="1" customFormat="1" ht="8.25">
      <c r="A115" s="12"/>
      <c r="B115" s="15" t="s">
        <v>30</v>
      </c>
      <c r="C115" s="37"/>
      <c r="D115" s="38" t="s">
        <v>31</v>
      </c>
      <c r="E115" s="39">
        <f aca="true" t="shared" si="10" ref="E115:Q115">SUM(E116:E118)</f>
        <v>400000</v>
      </c>
      <c r="F115" s="39">
        <f t="shared" si="10"/>
        <v>100000</v>
      </c>
      <c r="G115" s="39">
        <f t="shared" si="10"/>
        <v>300000</v>
      </c>
      <c r="H115" s="40">
        <f t="shared" si="10"/>
        <v>400000</v>
      </c>
      <c r="I115" s="40">
        <f t="shared" si="10"/>
        <v>100000</v>
      </c>
      <c r="J115" s="40">
        <f t="shared" si="10"/>
        <v>0</v>
      </c>
      <c r="K115" s="40">
        <f t="shared" si="10"/>
        <v>0</v>
      </c>
      <c r="L115" s="40">
        <f t="shared" si="10"/>
        <v>100000</v>
      </c>
      <c r="M115" s="40">
        <f t="shared" si="10"/>
        <v>300000</v>
      </c>
      <c r="N115" s="40">
        <f t="shared" si="10"/>
        <v>0</v>
      </c>
      <c r="O115" s="40">
        <f t="shared" si="10"/>
        <v>0</v>
      </c>
      <c r="P115" s="40">
        <f t="shared" si="10"/>
        <v>0</v>
      </c>
      <c r="Q115" s="40">
        <f t="shared" si="10"/>
        <v>300000</v>
      </c>
    </row>
    <row r="116" spans="1:17" s="1" customFormat="1" ht="8.25">
      <c r="A116" s="12"/>
      <c r="B116" s="15" t="s">
        <v>32</v>
      </c>
      <c r="C116" s="37"/>
      <c r="D116" s="41" t="s">
        <v>33</v>
      </c>
      <c r="E116" s="39">
        <v>50000</v>
      </c>
      <c r="F116" s="39">
        <v>45000</v>
      </c>
      <c r="G116" s="77">
        <v>25000</v>
      </c>
      <c r="H116" s="40">
        <v>70000</v>
      </c>
      <c r="I116" s="40">
        <v>45000</v>
      </c>
      <c r="J116" s="40">
        <v>0</v>
      </c>
      <c r="K116" s="40">
        <v>0</v>
      </c>
      <c r="L116" s="40">
        <v>45000</v>
      </c>
      <c r="M116" s="40">
        <v>25000</v>
      </c>
      <c r="N116" s="40">
        <v>0</v>
      </c>
      <c r="O116" s="40">
        <v>0</v>
      </c>
      <c r="P116" s="40">
        <v>0</v>
      </c>
      <c r="Q116" s="40">
        <v>25000</v>
      </c>
    </row>
    <row r="117" spans="1:17" s="1" customFormat="1" ht="8.25">
      <c r="A117" s="12"/>
      <c r="B117" s="15" t="s">
        <v>34</v>
      </c>
      <c r="C117" s="37"/>
      <c r="D117" s="41" t="s">
        <v>33</v>
      </c>
      <c r="E117" s="39">
        <v>137500</v>
      </c>
      <c r="F117" s="39">
        <v>30000</v>
      </c>
      <c r="G117" s="77">
        <v>187500</v>
      </c>
      <c r="H117" s="40">
        <v>217500</v>
      </c>
      <c r="I117" s="40">
        <v>30000</v>
      </c>
      <c r="J117" s="40">
        <v>0</v>
      </c>
      <c r="K117" s="40">
        <v>0</v>
      </c>
      <c r="L117" s="40">
        <v>30000</v>
      </c>
      <c r="M117" s="40">
        <v>187500</v>
      </c>
      <c r="N117" s="40">
        <v>0</v>
      </c>
      <c r="O117" s="40">
        <v>0</v>
      </c>
      <c r="P117" s="40">
        <v>0</v>
      </c>
      <c r="Q117" s="40">
        <v>187500</v>
      </c>
    </row>
    <row r="118" spans="1:17" s="1" customFormat="1" ht="8.25">
      <c r="A118" s="12"/>
      <c r="B118" s="33" t="s">
        <v>40</v>
      </c>
      <c r="C118" s="78"/>
      <c r="D118" s="79" t="s">
        <v>33</v>
      </c>
      <c r="E118" s="80">
        <v>212500</v>
      </c>
      <c r="F118" s="80">
        <v>25000</v>
      </c>
      <c r="G118" s="81">
        <v>87500</v>
      </c>
      <c r="H118" s="82">
        <v>112500</v>
      </c>
      <c r="I118" s="82">
        <v>25000</v>
      </c>
      <c r="J118" s="82">
        <v>0</v>
      </c>
      <c r="K118" s="82">
        <v>0</v>
      </c>
      <c r="L118" s="82">
        <v>25000</v>
      </c>
      <c r="M118" s="82">
        <v>87500</v>
      </c>
      <c r="N118" s="82">
        <v>0</v>
      </c>
      <c r="O118" s="82">
        <v>0</v>
      </c>
      <c r="P118" s="82">
        <v>0</v>
      </c>
      <c r="Q118" s="82">
        <v>87500</v>
      </c>
    </row>
    <row r="119" spans="1:17" s="1" customFormat="1" ht="8.25">
      <c r="A119" s="83"/>
      <c r="B119" s="15" t="s">
        <v>56</v>
      </c>
      <c r="C119" s="113" t="s">
        <v>66</v>
      </c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1:17" s="1" customFormat="1" ht="8.25">
      <c r="A120" s="83"/>
      <c r="B120" s="16" t="s">
        <v>62</v>
      </c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1:17" s="1" customFormat="1" ht="8.25">
      <c r="A121" s="83"/>
      <c r="B121" s="15" t="s">
        <v>39</v>
      </c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1:17" s="1" customFormat="1" ht="8.25">
      <c r="A122" s="84" t="s">
        <v>67</v>
      </c>
      <c r="B122" s="15" t="s">
        <v>29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1:17" s="1" customFormat="1" ht="8.25">
      <c r="A123" s="83"/>
      <c r="B123" s="15" t="s">
        <v>30</v>
      </c>
      <c r="C123" s="37"/>
      <c r="D123" s="38" t="s">
        <v>31</v>
      </c>
      <c r="E123" s="39">
        <f aca="true" t="shared" si="11" ref="E123:Q123">SUM(E124:E126)</f>
        <v>1600000</v>
      </c>
      <c r="F123" s="39">
        <f t="shared" si="11"/>
        <v>240000</v>
      </c>
      <c r="G123" s="39">
        <f t="shared" si="11"/>
        <v>1360000</v>
      </c>
      <c r="H123" s="40">
        <f t="shared" si="11"/>
        <v>1600000</v>
      </c>
      <c r="I123" s="40">
        <f t="shared" si="11"/>
        <v>240000</v>
      </c>
      <c r="J123" s="40">
        <f t="shared" si="11"/>
        <v>0</v>
      </c>
      <c r="K123" s="40">
        <f t="shared" si="11"/>
        <v>0</v>
      </c>
      <c r="L123" s="40">
        <f t="shared" si="11"/>
        <v>240000</v>
      </c>
      <c r="M123" s="40">
        <f t="shared" si="11"/>
        <v>1360000</v>
      </c>
      <c r="N123" s="40">
        <f t="shared" si="11"/>
        <v>0</v>
      </c>
      <c r="O123" s="40">
        <f t="shared" si="11"/>
        <v>0</v>
      </c>
      <c r="P123" s="40">
        <f t="shared" si="11"/>
        <v>0</v>
      </c>
      <c r="Q123" s="40">
        <f t="shared" si="11"/>
        <v>1360000</v>
      </c>
    </row>
    <row r="124" spans="1:17" s="1" customFormat="1" ht="8.25">
      <c r="A124" s="83"/>
      <c r="B124" s="15" t="s">
        <v>32</v>
      </c>
      <c r="C124" s="37"/>
      <c r="D124" s="41" t="s">
        <v>33</v>
      </c>
      <c r="E124" s="39">
        <v>60000</v>
      </c>
      <c r="F124" s="39">
        <v>60000</v>
      </c>
      <c r="G124" s="39">
        <v>0</v>
      </c>
      <c r="H124" s="40">
        <v>60000</v>
      </c>
      <c r="I124" s="40">
        <v>60000</v>
      </c>
      <c r="J124" s="40">
        <v>0</v>
      </c>
      <c r="K124" s="40">
        <v>0</v>
      </c>
      <c r="L124" s="40">
        <v>60000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</row>
    <row r="125" spans="1:17" s="1" customFormat="1" ht="8.25">
      <c r="A125" s="83"/>
      <c r="B125" s="15" t="s">
        <v>34</v>
      </c>
      <c r="C125" s="37"/>
      <c r="D125" s="41" t="s">
        <v>33</v>
      </c>
      <c r="E125" s="39">
        <v>770000</v>
      </c>
      <c r="F125" s="39">
        <v>90000</v>
      </c>
      <c r="G125" s="39">
        <v>680000</v>
      </c>
      <c r="H125" s="40">
        <v>770000</v>
      </c>
      <c r="I125" s="40">
        <v>90000</v>
      </c>
      <c r="J125" s="40">
        <v>0</v>
      </c>
      <c r="K125" s="40">
        <v>0</v>
      </c>
      <c r="L125" s="40">
        <v>90000</v>
      </c>
      <c r="M125" s="40">
        <v>680000</v>
      </c>
      <c r="N125" s="40">
        <v>0</v>
      </c>
      <c r="O125" s="40">
        <v>0</v>
      </c>
      <c r="P125" s="40">
        <v>0</v>
      </c>
      <c r="Q125" s="40">
        <v>680000</v>
      </c>
    </row>
    <row r="126" spans="1:17" s="1" customFormat="1" ht="8.25">
      <c r="A126" s="83"/>
      <c r="B126" s="15" t="s">
        <v>40</v>
      </c>
      <c r="C126" s="37"/>
      <c r="D126" s="41" t="s">
        <v>33</v>
      </c>
      <c r="E126" s="39">
        <v>770000</v>
      </c>
      <c r="F126" s="39">
        <v>90000</v>
      </c>
      <c r="G126" s="39">
        <v>680000</v>
      </c>
      <c r="H126" s="40">
        <v>770000</v>
      </c>
      <c r="I126" s="40">
        <v>90000</v>
      </c>
      <c r="J126" s="40">
        <v>0</v>
      </c>
      <c r="K126" s="40">
        <v>0</v>
      </c>
      <c r="L126" s="40">
        <v>90000</v>
      </c>
      <c r="M126" s="40">
        <v>680000</v>
      </c>
      <c r="N126" s="40">
        <v>0</v>
      </c>
      <c r="O126" s="40">
        <v>0</v>
      </c>
      <c r="P126" s="40">
        <v>0</v>
      </c>
      <c r="Q126" s="40">
        <v>680000</v>
      </c>
    </row>
    <row r="127" spans="1:17" s="1" customFormat="1" ht="8.25">
      <c r="A127" s="83"/>
      <c r="B127" s="15" t="s">
        <v>56</v>
      </c>
      <c r="C127" s="114" t="s">
        <v>68</v>
      </c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1:17" s="1" customFormat="1" ht="8.25">
      <c r="A128" s="83"/>
      <c r="B128" s="16" t="s">
        <v>69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1:17" s="1" customFormat="1" ht="6" customHeight="1">
      <c r="A129" s="83"/>
      <c r="B129" s="15" t="s">
        <v>39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1:17" s="1" customFormat="1" ht="5.25" customHeight="1">
      <c r="A130" s="84" t="s">
        <v>70</v>
      </c>
      <c r="B130" s="15" t="s">
        <v>29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1:17" s="1" customFormat="1" ht="8.25">
      <c r="A131" s="83"/>
      <c r="B131" s="15" t="s">
        <v>30</v>
      </c>
      <c r="C131" s="37"/>
      <c r="D131" s="38" t="s">
        <v>31</v>
      </c>
      <c r="E131" s="39">
        <f aca="true" t="shared" si="12" ref="E131:Q131">SUM(E132:E134)</f>
        <v>270000</v>
      </c>
      <c r="F131" s="39">
        <f t="shared" si="12"/>
        <v>54000</v>
      </c>
      <c r="G131" s="39">
        <f t="shared" si="12"/>
        <v>216000</v>
      </c>
      <c r="H131" s="40">
        <f t="shared" si="12"/>
        <v>258000</v>
      </c>
      <c r="I131" s="40">
        <f t="shared" si="12"/>
        <v>54000</v>
      </c>
      <c r="J131" s="40">
        <f t="shared" si="12"/>
        <v>0</v>
      </c>
      <c r="K131" s="40">
        <f t="shared" si="12"/>
        <v>0</v>
      </c>
      <c r="L131" s="40">
        <f t="shared" si="12"/>
        <v>54000</v>
      </c>
      <c r="M131" s="40">
        <f t="shared" si="12"/>
        <v>216000</v>
      </c>
      <c r="N131" s="40">
        <f t="shared" si="12"/>
        <v>0</v>
      </c>
      <c r="O131" s="40">
        <f t="shared" si="12"/>
        <v>0</v>
      </c>
      <c r="P131" s="40">
        <f t="shared" si="12"/>
        <v>0</v>
      </c>
      <c r="Q131" s="40">
        <f t="shared" si="12"/>
        <v>216000</v>
      </c>
    </row>
    <row r="132" spans="1:17" s="1" customFormat="1" ht="8.25">
      <c r="A132" s="83"/>
      <c r="B132" s="15" t="s">
        <v>32</v>
      </c>
      <c r="C132" s="37"/>
      <c r="D132" s="41" t="s">
        <v>33</v>
      </c>
      <c r="E132" s="39">
        <v>18000</v>
      </c>
      <c r="F132" s="39">
        <v>18000</v>
      </c>
      <c r="G132" s="39">
        <v>0</v>
      </c>
      <c r="H132" s="40">
        <v>18000</v>
      </c>
      <c r="I132" s="40">
        <v>18000</v>
      </c>
      <c r="J132" s="40">
        <v>0</v>
      </c>
      <c r="K132" s="40">
        <v>0</v>
      </c>
      <c r="L132" s="40">
        <v>18000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</row>
    <row r="133" spans="1:17" s="1" customFormat="1" ht="8.25">
      <c r="A133" s="83"/>
      <c r="B133" s="15" t="s">
        <v>34</v>
      </c>
      <c r="C133" s="37"/>
      <c r="D133" s="41" t="s">
        <v>33</v>
      </c>
      <c r="E133" s="39">
        <v>126000</v>
      </c>
      <c r="F133" s="39">
        <v>18000</v>
      </c>
      <c r="G133" s="39">
        <v>108000</v>
      </c>
      <c r="H133" s="40">
        <v>120000</v>
      </c>
      <c r="I133" s="40">
        <v>18000</v>
      </c>
      <c r="J133" s="40">
        <v>0</v>
      </c>
      <c r="K133" s="40">
        <v>0</v>
      </c>
      <c r="L133" s="40">
        <v>18000</v>
      </c>
      <c r="M133" s="40">
        <v>108000</v>
      </c>
      <c r="N133" s="40">
        <v>0</v>
      </c>
      <c r="O133" s="40">
        <v>0</v>
      </c>
      <c r="P133" s="40">
        <v>0</v>
      </c>
      <c r="Q133" s="40">
        <v>108000</v>
      </c>
    </row>
    <row r="134" spans="1:17" s="1" customFormat="1" ht="10.5" customHeight="1">
      <c r="A134" s="83"/>
      <c r="B134" s="15" t="s">
        <v>40</v>
      </c>
      <c r="C134" s="37"/>
      <c r="D134" s="41" t="s">
        <v>33</v>
      </c>
      <c r="E134" s="39">
        <v>126000</v>
      </c>
      <c r="F134" s="39">
        <v>18000</v>
      </c>
      <c r="G134" s="39">
        <v>108000</v>
      </c>
      <c r="H134" s="40">
        <v>120000</v>
      </c>
      <c r="I134" s="40">
        <v>18000</v>
      </c>
      <c r="J134" s="40">
        <v>0</v>
      </c>
      <c r="K134" s="40">
        <v>0</v>
      </c>
      <c r="L134" s="40">
        <v>18000</v>
      </c>
      <c r="M134" s="40">
        <v>108000</v>
      </c>
      <c r="N134" s="40">
        <v>0</v>
      </c>
      <c r="O134" s="40">
        <v>0</v>
      </c>
      <c r="P134" s="40">
        <v>0</v>
      </c>
      <c r="Q134" s="40">
        <v>108000</v>
      </c>
    </row>
    <row r="135" spans="1:17" s="1" customFormat="1" ht="8.25" customHeight="1">
      <c r="A135" s="83"/>
      <c r="B135" s="15" t="s">
        <v>56</v>
      </c>
      <c r="C135" s="114" t="s">
        <v>71</v>
      </c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1:17" s="1" customFormat="1" ht="8.25" customHeight="1">
      <c r="A136" s="83"/>
      <c r="B136" s="16" t="s">
        <v>72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1:17" s="1" customFormat="1" ht="8.25" customHeight="1">
      <c r="A137" s="83"/>
      <c r="B137" s="15" t="s">
        <v>39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1:17" s="1" customFormat="1" ht="8.25" customHeight="1">
      <c r="A138" s="84" t="s">
        <v>73</v>
      </c>
      <c r="B138" s="15" t="s">
        <v>29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1:17" s="1" customFormat="1" ht="8.25">
      <c r="A139" s="83"/>
      <c r="B139" s="15" t="s">
        <v>30</v>
      </c>
      <c r="C139" s="37"/>
      <c r="D139" s="41" t="s">
        <v>31</v>
      </c>
      <c r="E139" s="39">
        <v>160000</v>
      </c>
      <c r="F139" s="39">
        <f aca="true" t="shared" si="13" ref="F139:M139">SUM(F140:F142)</f>
        <v>32000</v>
      </c>
      <c r="G139" s="39">
        <f t="shared" si="13"/>
        <v>128000</v>
      </c>
      <c r="H139" s="40">
        <f t="shared" si="13"/>
        <v>149500</v>
      </c>
      <c r="I139" s="40">
        <f t="shared" si="13"/>
        <v>32000</v>
      </c>
      <c r="J139" s="40">
        <f t="shared" si="13"/>
        <v>0</v>
      </c>
      <c r="K139" s="40">
        <f t="shared" si="13"/>
        <v>0</v>
      </c>
      <c r="L139" s="40">
        <f t="shared" si="13"/>
        <v>32000</v>
      </c>
      <c r="M139" s="40">
        <f t="shared" si="13"/>
        <v>128000</v>
      </c>
      <c r="N139" s="40">
        <f>SUM(N140:N143)</f>
        <v>0</v>
      </c>
      <c r="O139" s="40">
        <f>SUM(O140:O143)</f>
        <v>0</v>
      </c>
      <c r="P139" s="40">
        <f>SUM(P140:P143)</f>
        <v>0</v>
      </c>
      <c r="Q139" s="40">
        <f>SUM(Q140:Q143)</f>
        <v>128000</v>
      </c>
    </row>
    <row r="140" spans="1:17" s="1" customFormat="1" ht="8.25">
      <c r="A140" s="83"/>
      <c r="B140" s="15" t="s">
        <v>32</v>
      </c>
      <c r="C140" s="37"/>
      <c r="D140" s="41" t="s">
        <v>33</v>
      </c>
      <c r="E140" s="39">
        <v>9500</v>
      </c>
      <c r="F140" s="39">
        <v>9500</v>
      </c>
      <c r="G140" s="39">
        <v>0</v>
      </c>
      <c r="H140" s="40">
        <v>9500</v>
      </c>
      <c r="I140" s="40">
        <v>9500</v>
      </c>
      <c r="J140" s="40">
        <v>0</v>
      </c>
      <c r="K140" s="40">
        <v>0</v>
      </c>
      <c r="L140" s="40">
        <v>9500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</row>
    <row r="141" spans="1:17" s="1" customFormat="1" ht="8.25">
      <c r="A141" s="83"/>
      <c r="B141" s="15" t="s">
        <v>34</v>
      </c>
      <c r="C141" s="37"/>
      <c r="D141" s="41" t="s">
        <v>33</v>
      </c>
      <c r="E141" s="39">
        <v>76000</v>
      </c>
      <c r="F141" s="39">
        <v>22500</v>
      </c>
      <c r="G141" s="39">
        <v>64000</v>
      </c>
      <c r="H141" s="40">
        <v>76000</v>
      </c>
      <c r="I141" s="40">
        <v>22500</v>
      </c>
      <c r="J141" s="40">
        <v>0</v>
      </c>
      <c r="K141" s="40">
        <v>0</v>
      </c>
      <c r="L141" s="40">
        <v>22500</v>
      </c>
      <c r="M141" s="40">
        <v>64000</v>
      </c>
      <c r="N141" s="40">
        <v>0</v>
      </c>
      <c r="O141" s="40">
        <v>0</v>
      </c>
      <c r="P141" s="40">
        <v>0</v>
      </c>
      <c r="Q141" s="40">
        <v>64000</v>
      </c>
    </row>
    <row r="142" spans="1:17" s="1" customFormat="1" ht="6.75" customHeight="1">
      <c r="A142" s="83"/>
      <c r="B142" s="15" t="s">
        <v>40</v>
      </c>
      <c r="C142" s="37"/>
      <c r="D142" s="41" t="s">
        <v>33</v>
      </c>
      <c r="E142" s="39">
        <v>74000</v>
      </c>
      <c r="F142" s="39">
        <v>0</v>
      </c>
      <c r="G142" s="39">
        <v>64000</v>
      </c>
      <c r="H142" s="40">
        <v>64000</v>
      </c>
      <c r="I142" s="40">
        <v>0</v>
      </c>
      <c r="J142" s="40">
        <v>0</v>
      </c>
      <c r="K142" s="40">
        <v>0</v>
      </c>
      <c r="L142" s="40">
        <v>0</v>
      </c>
      <c r="M142" s="40">
        <v>64000</v>
      </c>
      <c r="N142" s="40">
        <v>0</v>
      </c>
      <c r="O142" s="40">
        <v>0</v>
      </c>
      <c r="P142" s="40">
        <v>0</v>
      </c>
      <c r="Q142" s="40">
        <v>64000</v>
      </c>
    </row>
    <row r="143" spans="1:17" s="1" customFormat="1" ht="5.25" customHeight="1">
      <c r="A143" s="83"/>
      <c r="B143" s="15" t="s">
        <v>56</v>
      </c>
      <c r="C143" s="115" t="s">
        <v>74</v>
      </c>
      <c r="D143" s="115"/>
      <c r="E143" s="115">
        <v>0</v>
      </c>
      <c r="F143" s="115">
        <v>0</v>
      </c>
      <c r="G143" s="115">
        <v>0</v>
      </c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1:17" s="1" customFormat="1" ht="8.25">
      <c r="A144" s="83"/>
      <c r="B144" s="16" t="s">
        <v>58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1:17" s="1" customFormat="1" ht="6" customHeight="1">
      <c r="A145" s="83"/>
      <c r="B145" s="15" t="s">
        <v>39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1:17" s="1" customFormat="1" ht="5.25" customHeight="1">
      <c r="A146" s="83"/>
      <c r="B146" s="15" t="s">
        <v>29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1:17" s="1" customFormat="1" ht="8.25">
      <c r="A147" s="84" t="s">
        <v>75</v>
      </c>
      <c r="B147" s="15" t="s">
        <v>30</v>
      </c>
      <c r="C147" s="37"/>
      <c r="D147" s="41" t="s">
        <v>31</v>
      </c>
      <c r="E147" s="39">
        <f aca="true" t="shared" si="14" ref="E147:Q147">SUM(E148:E150)</f>
        <v>700000</v>
      </c>
      <c r="F147" s="39">
        <f t="shared" si="14"/>
        <v>140000</v>
      </c>
      <c r="G147" s="39">
        <f t="shared" si="14"/>
        <v>560000</v>
      </c>
      <c r="H147" s="40">
        <f t="shared" si="14"/>
        <v>700000</v>
      </c>
      <c r="I147" s="40">
        <f t="shared" si="14"/>
        <v>140000</v>
      </c>
      <c r="J147" s="40">
        <f t="shared" si="14"/>
        <v>0</v>
      </c>
      <c r="K147" s="40">
        <f t="shared" si="14"/>
        <v>0</v>
      </c>
      <c r="L147" s="40">
        <f t="shared" si="14"/>
        <v>140000</v>
      </c>
      <c r="M147" s="40">
        <f t="shared" si="14"/>
        <v>560000</v>
      </c>
      <c r="N147" s="40">
        <f t="shared" si="14"/>
        <v>0</v>
      </c>
      <c r="O147" s="40">
        <f t="shared" si="14"/>
        <v>0</v>
      </c>
      <c r="P147" s="40">
        <f t="shared" si="14"/>
        <v>0</v>
      </c>
      <c r="Q147" s="40">
        <f t="shared" si="14"/>
        <v>560000</v>
      </c>
    </row>
    <row r="148" spans="1:17" s="1" customFormat="1" ht="8.25">
      <c r="A148" s="83"/>
      <c r="B148" s="15" t="s">
        <v>32</v>
      </c>
      <c r="C148" s="37"/>
      <c r="D148" s="41" t="s">
        <v>33</v>
      </c>
      <c r="E148" s="39">
        <v>5000</v>
      </c>
      <c r="F148" s="39">
        <v>5000</v>
      </c>
      <c r="G148" s="39">
        <v>0</v>
      </c>
      <c r="H148" s="40">
        <v>5000</v>
      </c>
      <c r="I148" s="40">
        <v>5000</v>
      </c>
      <c r="J148" s="40">
        <v>0</v>
      </c>
      <c r="K148" s="40">
        <v>0</v>
      </c>
      <c r="L148" s="40">
        <v>5000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</row>
    <row r="149" spans="1:17" s="1" customFormat="1" ht="8.25">
      <c r="A149" s="83"/>
      <c r="B149" s="15" t="s">
        <v>34</v>
      </c>
      <c r="C149" s="37"/>
      <c r="D149" s="41" t="s">
        <v>33</v>
      </c>
      <c r="E149" s="39">
        <v>347500</v>
      </c>
      <c r="F149" s="39">
        <v>67500</v>
      </c>
      <c r="G149" s="39">
        <v>280000</v>
      </c>
      <c r="H149" s="40">
        <v>347500</v>
      </c>
      <c r="I149" s="40">
        <v>67500</v>
      </c>
      <c r="J149" s="40">
        <v>0</v>
      </c>
      <c r="K149" s="40">
        <v>0</v>
      </c>
      <c r="L149" s="40">
        <v>67500</v>
      </c>
      <c r="M149" s="40">
        <v>280000</v>
      </c>
      <c r="N149" s="40">
        <v>0</v>
      </c>
      <c r="O149" s="40">
        <v>0</v>
      </c>
      <c r="P149" s="40">
        <v>0</v>
      </c>
      <c r="Q149" s="40">
        <v>280000</v>
      </c>
    </row>
    <row r="150" spans="1:17" s="1" customFormat="1" ht="9" customHeight="1">
      <c r="A150" s="83"/>
      <c r="B150" s="15" t="s">
        <v>40</v>
      </c>
      <c r="C150" s="37"/>
      <c r="D150" s="41" t="s">
        <v>33</v>
      </c>
      <c r="E150" s="39">
        <v>347500</v>
      </c>
      <c r="F150" s="39">
        <v>67500</v>
      </c>
      <c r="G150" s="39">
        <v>280000</v>
      </c>
      <c r="H150" s="40">
        <v>347500</v>
      </c>
      <c r="I150" s="40">
        <v>67500</v>
      </c>
      <c r="J150" s="40">
        <v>0</v>
      </c>
      <c r="K150" s="40">
        <v>0</v>
      </c>
      <c r="L150" s="40">
        <v>67500</v>
      </c>
      <c r="M150" s="40">
        <v>280000</v>
      </c>
      <c r="N150" s="40">
        <v>0</v>
      </c>
      <c r="O150" s="40">
        <v>0</v>
      </c>
      <c r="P150" s="40">
        <v>0</v>
      </c>
      <c r="Q150" s="40">
        <v>280000</v>
      </c>
    </row>
    <row r="151" spans="1:17" s="1" customFormat="1" ht="7.5" customHeight="1">
      <c r="A151" s="85">
        <v>2</v>
      </c>
      <c r="B151" s="86" t="s">
        <v>76</v>
      </c>
      <c r="C151" s="116" t="s">
        <v>23</v>
      </c>
      <c r="D151" s="116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</row>
    <row r="152" spans="1:17" s="1" customFormat="1" ht="8.25">
      <c r="A152" s="11" t="s">
        <v>77</v>
      </c>
      <c r="B152" s="15" t="s">
        <v>56</v>
      </c>
      <c r="C152" s="109" t="s">
        <v>61</v>
      </c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1:17" s="1" customFormat="1" ht="8.25">
      <c r="A153" s="11"/>
      <c r="B153" s="15" t="s">
        <v>62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1:17" s="1" customFormat="1" ht="12.75" customHeight="1" hidden="1">
      <c r="A154" s="11"/>
      <c r="B154" s="15" t="s">
        <v>39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1:17" s="1" customFormat="1" ht="8.25">
      <c r="A155" s="11"/>
      <c r="B155" s="15" t="s">
        <v>29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1:17" s="1" customFormat="1" ht="8.25">
      <c r="A156" s="11"/>
      <c r="B156" s="15" t="s">
        <v>30</v>
      </c>
      <c r="C156" s="15"/>
      <c r="D156" s="16"/>
      <c r="E156" s="39">
        <f aca="true" t="shared" si="15" ref="E156:N156">SUM(E157:E158)</f>
        <v>324289</v>
      </c>
      <c r="F156" s="39">
        <f t="shared" si="15"/>
        <v>186700</v>
      </c>
      <c r="G156" s="39">
        <f t="shared" si="15"/>
        <v>137589</v>
      </c>
      <c r="H156" s="21">
        <f t="shared" si="15"/>
        <v>324289</v>
      </c>
      <c r="I156" s="21">
        <f t="shared" si="15"/>
        <v>186700</v>
      </c>
      <c r="J156" s="21">
        <f t="shared" si="15"/>
        <v>0</v>
      </c>
      <c r="K156" s="21">
        <f t="shared" si="15"/>
        <v>0</v>
      </c>
      <c r="L156" s="21">
        <f t="shared" si="15"/>
        <v>186700</v>
      </c>
      <c r="M156" s="21">
        <f t="shared" si="15"/>
        <v>137589</v>
      </c>
      <c r="N156" s="21">
        <f t="shared" si="15"/>
        <v>137589</v>
      </c>
      <c r="O156" s="21">
        <v>0</v>
      </c>
      <c r="P156" s="21">
        <v>0</v>
      </c>
      <c r="Q156" s="21">
        <v>0</v>
      </c>
    </row>
    <row r="157" spans="1:17" s="1" customFormat="1" ht="8.25">
      <c r="A157" s="11"/>
      <c r="B157" s="15" t="s">
        <v>78</v>
      </c>
      <c r="C157" s="37"/>
      <c r="D157" s="88">
        <v>4538</v>
      </c>
      <c r="E157" s="39">
        <v>137589</v>
      </c>
      <c r="F157" s="39">
        <v>0</v>
      </c>
      <c r="G157" s="39">
        <v>137589</v>
      </c>
      <c r="H157" s="40">
        <v>137589</v>
      </c>
      <c r="I157" s="40">
        <v>0</v>
      </c>
      <c r="J157" s="40">
        <v>0</v>
      </c>
      <c r="K157" s="40">
        <v>0</v>
      </c>
      <c r="L157" s="40">
        <v>0</v>
      </c>
      <c r="M157" s="89">
        <v>137589</v>
      </c>
      <c r="N157" s="89">
        <v>137589</v>
      </c>
      <c r="O157" s="40">
        <v>0</v>
      </c>
      <c r="P157" s="40">
        <v>0</v>
      </c>
      <c r="Q157" s="40">
        <v>0</v>
      </c>
    </row>
    <row r="158" spans="1:17" s="1" customFormat="1" ht="8.25">
      <c r="A158" s="11"/>
      <c r="B158" s="15"/>
      <c r="C158" s="37"/>
      <c r="D158" s="88">
        <v>4539</v>
      </c>
      <c r="E158" s="39">
        <v>186700</v>
      </c>
      <c r="F158" s="39">
        <v>186700</v>
      </c>
      <c r="G158" s="39">
        <v>0</v>
      </c>
      <c r="H158" s="40">
        <v>186700</v>
      </c>
      <c r="I158" s="40">
        <v>186700</v>
      </c>
      <c r="J158" s="40">
        <v>0</v>
      </c>
      <c r="K158" s="40">
        <v>0</v>
      </c>
      <c r="L158" s="40">
        <v>186700</v>
      </c>
      <c r="M158" s="89">
        <v>0</v>
      </c>
      <c r="N158" s="89">
        <v>0</v>
      </c>
      <c r="O158" s="40">
        <v>0</v>
      </c>
      <c r="P158" s="40">
        <v>0</v>
      </c>
      <c r="Q158" s="40">
        <v>0</v>
      </c>
    </row>
    <row r="159" spans="1:17" s="1" customFormat="1" ht="12.75">
      <c r="A159" s="116" t="s">
        <v>79</v>
      </c>
      <c r="B159" s="116"/>
      <c r="C159" s="116" t="s">
        <v>23</v>
      </c>
      <c r="D159" s="116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90"/>
      <c r="P159" s="90"/>
      <c r="Q159" s="90"/>
    </row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  <row r="262" s="1" customFormat="1" ht="8.25"/>
    <row r="263" s="1" customFormat="1" ht="8.25"/>
    <row r="264" s="1" customFormat="1" ht="8.25"/>
    <row r="265" s="1" customFormat="1" ht="8.25"/>
    <row r="266" s="1" customFormat="1" ht="8.25"/>
    <row r="267" s="1" customFormat="1" ht="8.25"/>
    <row r="268" s="1" customFormat="1" ht="8.25"/>
    <row r="269" s="1" customFormat="1" ht="8.25"/>
    <row r="270" s="1" customFormat="1" ht="8.25"/>
    <row r="271" s="1" customFormat="1" ht="8.25"/>
    <row r="272" s="1" customFormat="1" ht="8.25"/>
    <row r="273" s="1" customFormat="1" ht="8.25"/>
    <row r="274" s="1" customFormat="1" ht="8.25"/>
    <row r="275" s="1" customFormat="1" ht="8.25"/>
    <row r="276" s="1" customFormat="1" ht="8.25"/>
    <row r="277" s="1" customFormat="1" ht="8.25"/>
    <row r="278" s="1" customFormat="1" ht="8.25"/>
    <row r="279" s="1" customFormat="1" ht="8.25"/>
    <row r="280" s="1" customFormat="1" ht="8.25"/>
    <row r="281" s="1" customFormat="1" ht="8.25"/>
    <row r="282" s="1" customFormat="1" ht="8.25"/>
    <row r="283" s="1" customFormat="1" ht="8.25"/>
    <row r="284" s="1" customFormat="1" ht="8.25"/>
    <row r="285" s="1" customFormat="1" ht="8.25"/>
    <row r="286" s="1" customFormat="1" ht="8.25"/>
    <row r="287" s="1" customFormat="1" ht="8.25"/>
  </sheetData>
  <mergeCells count="73">
    <mergeCell ref="C143:Q146"/>
    <mergeCell ref="C151:D151"/>
    <mergeCell ref="C152:Q155"/>
    <mergeCell ref="A159:B159"/>
    <mergeCell ref="C159:D159"/>
    <mergeCell ref="C111:Q114"/>
    <mergeCell ref="C119:Q122"/>
    <mergeCell ref="C127:Q130"/>
    <mergeCell ref="C135:Q138"/>
    <mergeCell ref="H105:Q105"/>
    <mergeCell ref="H106:H109"/>
    <mergeCell ref="I106:Q106"/>
    <mergeCell ref="I107:L107"/>
    <mergeCell ref="M107:Q107"/>
    <mergeCell ref="I108:I109"/>
    <mergeCell ref="J108:L108"/>
    <mergeCell ref="M108:M109"/>
    <mergeCell ref="N108:Q108"/>
    <mergeCell ref="C89:Q92"/>
    <mergeCell ref="C97:Q100"/>
    <mergeCell ref="B104:B109"/>
    <mergeCell ref="C104:C109"/>
    <mergeCell ref="D104:D109"/>
    <mergeCell ref="E104:E109"/>
    <mergeCell ref="F104:G104"/>
    <mergeCell ref="H104:Q104"/>
    <mergeCell ref="F105:F109"/>
    <mergeCell ref="G105:G109"/>
    <mergeCell ref="C57:Q60"/>
    <mergeCell ref="C65:Q68"/>
    <mergeCell ref="C73:Q76"/>
    <mergeCell ref="C81:Q84"/>
    <mergeCell ref="H51:Q51"/>
    <mergeCell ref="H52:H55"/>
    <mergeCell ref="I52:Q52"/>
    <mergeCell ref="I53:L53"/>
    <mergeCell ref="M53:Q53"/>
    <mergeCell ref="I54:I55"/>
    <mergeCell ref="J54:L54"/>
    <mergeCell ref="M54:M55"/>
    <mergeCell ref="N54:Q54"/>
    <mergeCell ref="C34:Q37"/>
    <mergeCell ref="C42:Q45"/>
    <mergeCell ref="B50:B55"/>
    <mergeCell ref="C50:C55"/>
    <mergeCell ref="D50:D55"/>
    <mergeCell ref="E50:E55"/>
    <mergeCell ref="F50:G50"/>
    <mergeCell ref="H50:Q50"/>
    <mergeCell ref="F51:F55"/>
    <mergeCell ref="G51:G55"/>
    <mergeCell ref="C10:D10"/>
    <mergeCell ref="C11:Q14"/>
    <mergeCell ref="C18:Q21"/>
    <mergeCell ref="C26:Q29"/>
    <mergeCell ref="H5:H8"/>
    <mergeCell ref="I5:Q5"/>
    <mergeCell ref="I6:L6"/>
    <mergeCell ref="M6:Q6"/>
    <mergeCell ref="I7:I8"/>
    <mergeCell ref="J7:L7"/>
    <mergeCell ref="M7:M8"/>
    <mergeCell ref="N7:Q7"/>
    <mergeCell ref="B1:Q1"/>
    <mergeCell ref="B3:B8"/>
    <mergeCell ref="C3:C8"/>
    <mergeCell ref="D3:D8"/>
    <mergeCell ref="E3:E8"/>
    <mergeCell ref="F3:G3"/>
    <mergeCell ref="H3:Q3"/>
    <mergeCell ref="F4:F8"/>
    <mergeCell ref="G4:G8"/>
    <mergeCell ref="H4:Q4"/>
  </mergeCells>
  <printOptions/>
  <pageMargins left="0.47222222222222227" right="0.11805555555555557" top="1.0236111111111112" bottom="0.984027777777778" header="0.5902777777777778" footer="0.5118055555555556"/>
  <pageSetup horizontalDpi="300" verticalDpi="300" orientation="landscape" paperSize="9" r:id="rId1"/>
  <headerFooter alignWithMargins="0">
    <oddHeader xml:space="preserve">&amp;R&amp;8Załącznik nr 4 do Uchwały NrXIX/105/08 Rady Miasta Jedlina-Zdrój z dnia 19.08.2008r. 
Załącznik nr 12 do Uchwały Nr XIII/73/07 Rady Miasta Jedlina-Zdrój z dnia 28 grudnia 2007r.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2:V33"/>
  <sheetViews>
    <sheetView zoomScale="140" zoomScaleNormal="140" workbookViewId="0" topLeftCell="H1">
      <selection activeCell="L33" sqref="L33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  <col min="5" max="16384" width="11.421875" style="0" customWidth="1"/>
  </cols>
  <sheetData>
    <row r="1" s="91" customFormat="1" ht="12.75"/>
    <row r="2" s="91" customFormat="1" ht="12.75"/>
    <row r="3" s="91" customFormat="1" ht="12.75"/>
    <row r="4" s="91" customFormat="1" ht="12.75"/>
    <row r="5" s="91" customFormat="1" ht="12.75"/>
    <row r="6" s="91" customFormat="1" ht="12.75"/>
    <row r="7" s="91" customFormat="1" ht="12.75"/>
    <row r="8" s="91" customFormat="1" ht="12.75"/>
    <row r="9" s="91" customFormat="1" ht="12.75"/>
    <row r="10" s="91" customFormat="1" ht="12.75"/>
    <row r="11" s="91" customFormat="1" ht="12.75"/>
    <row r="12" s="91" customFormat="1" ht="12.75"/>
    <row r="13" s="91" customFormat="1" ht="12.75"/>
    <row r="14" s="91" customFormat="1" ht="12.75"/>
    <row r="15" s="91" customFormat="1" ht="12.75"/>
    <row r="16" s="91" customFormat="1" ht="12.75"/>
    <row r="17" s="91" customFormat="1" ht="12.75"/>
    <row r="18" s="91" customFormat="1" ht="12.75"/>
    <row r="19" s="91" customFormat="1" ht="12.75"/>
    <row r="20" s="91" customFormat="1" ht="12.75"/>
    <row r="21" s="91" customFormat="1" ht="12.75"/>
    <row r="22" spans="5:16" s="91" customFormat="1" ht="12.75">
      <c r="E22"/>
      <c r="F22"/>
      <c r="G22"/>
      <c r="H22"/>
      <c r="I22"/>
      <c r="J22"/>
      <c r="K22"/>
      <c r="L22"/>
      <c r="M22"/>
      <c r="N22"/>
      <c r="O22"/>
      <c r="P22"/>
    </row>
    <row r="23" spans="5:16" s="91" customFormat="1" ht="12.75">
      <c r="E23"/>
      <c r="F23"/>
      <c r="G23"/>
      <c r="H23"/>
      <c r="I23"/>
      <c r="J23"/>
      <c r="K23"/>
      <c r="L23"/>
      <c r="M23"/>
      <c r="N23"/>
      <c r="O23"/>
      <c r="P23"/>
    </row>
    <row r="24" spans="5:16" s="91" customFormat="1" ht="12.75">
      <c r="E24"/>
      <c r="F24"/>
      <c r="G24"/>
      <c r="H24"/>
      <c r="I24"/>
      <c r="J24"/>
      <c r="K24"/>
      <c r="L24"/>
      <c r="M24"/>
      <c r="N24"/>
      <c r="O24"/>
      <c r="P24"/>
    </row>
    <row r="25" spans="5:16" s="91" customFormat="1" ht="12.75">
      <c r="E25"/>
      <c r="F25"/>
      <c r="G25"/>
      <c r="H25"/>
      <c r="I25"/>
      <c r="J25"/>
      <c r="K25"/>
      <c r="L25"/>
      <c r="M25"/>
      <c r="N25"/>
      <c r="O25"/>
      <c r="P25"/>
    </row>
    <row r="26" spans="5:22" s="91" customFormat="1" ht="12.7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91" customFormat="1" ht="12.7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91" customFormat="1" ht="14.25">
      <c r="F28" s="92"/>
      <c r="G28" s="93" t="s">
        <v>62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</row>
    <row r="29" spans="6:22" s="91" customFormat="1" ht="14.25">
      <c r="F29" s="92"/>
      <c r="G29" s="95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6:22" s="91" customFormat="1" ht="14.25">
      <c r="F30" s="92"/>
      <c r="G30" s="95" t="s">
        <v>29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6:22" s="91" customFormat="1" ht="12.75">
      <c r="F31" s="92"/>
      <c r="G31" s="95" t="s">
        <v>30</v>
      </c>
      <c r="H31" s="96"/>
      <c r="I31" s="97" t="s">
        <v>31</v>
      </c>
      <c r="J31" s="98">
        <v>6500000</v>
      </c>
      <c r="K31" s="98">
        <v>3025266</v>
      </c>
      <c r="L31" s="98">
        <v>3474734</v>
      </c>
      <c r="M31" s="89">
        <v>6500000</v>
      </c>
      <c r="N31" s="89">
        <v>2025266</v>
      </c>
      <c r="O31" s="89">
        <v>1000000</v>
      </c>
      <c r="P31" s="89">
        <v>0</v>
      </c>
      <c r="Q31" s="89">
        <v>455300</v>
      </c>
      <c r="R31" s="89">
        <v>3474734</v>
      </c>
      <c r="S31" s="89">
        <v>3474734</v>
      </c>
      <c r="T31" s="89">
        <v>0</v>
      </c>
      <c r="U31" s="89">
        <v>0</v>
      </c>
      <c r="V31" s="89">
        <v>0</v>
      </c>
    </row>
    <row r="32" spans="6:22" s="91" customFormat="1" ht="12.75">
      <c r="F32" s="92"/>
      <c r="G32" s="95" t="s">
        <v>32</v>
      </c>
      <c r="H32" s="96"/>
      <c r="I32" s="99" t="s">
        <v>33</v>
      </c>
      <c r="J32" s="98">
        <v>2467300</v>
      </c>
      <c r="K32" s="98">
        <v>1455300</v>
      </c>
      <c r="L32" s="98">
        <v>1012000</v>
      </c>
      <c r="M32" s="89">
        <v>2467300</v>
      </c>
      <c r="N32" s="89">
        <v>1455300</v>
      </c>
      <c r="O32" s="89">
        <v>1000000</v>
      </c>
      <c r="P32" s="89">
        <v>0</v>
      </c>
      <c r="Q32" s="89">
        <v>455300</v>
      </c>
      <c r="R32" s="89">
        <v>1012000</v>
      </c>
      <c r="S32" s="89">
        <v>1012000</v>
      </c>
      <c r="T32" s="89">
        <v>0</v>
      </c>
      <c r="U32" s="89">
        <v>0</v>
      </c>
      <c r="V32" s="89">
        <v>0</v>
      </c>
    </row>
    <row r="33" spans="6:22" s="91" customFormat="1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91" customFormat="1" ht="12.75"/>
    <row r="35" s="91" customFormat="1" ht="12.75"/>
    <row r="36" s="91" customFormat="1" ht="12.75"/>
    <row r="37" s="91" customFormat="1" ht="12.75"/>
    <row r="38" s="91" customFormat="1" ht="12.75"/>
    <row r="39" s="91" customFormat="1" ht="12.75"/>
    <row r="40" s="91" customFormat="1" ht="12.75"/>
    <row r="41" s="91" customFormat="1" ht="12.75"/>
    <row r="42" s="91" customFormat="1" ht="12.75"/>
    <row r="43" s="91" customFormat="1" ht="12.75"/>
    <row r="44" s="91" customFormat="1" ht="12.75"/>
    <row r="45" s="91" customFormat="1" ht="12.75"/>
    <row r="46" s="91" customFormat="1" ht="12.75"/>
    <row r="47" s="91" customFormat="1" ht="12.75"/>
    <row r="48" s="91" customFormat="1" ht="12.75"/>
    <row r="49" s="91" customFormat="1" ht="12.75"/>
    <row r="50" s="91" customFormat="1" ht="12.75"/>
    <row r="51" s="91" customFormat="1" ht="12.75"/>
    <row r="52" s="91" customFormat="1" ht="12.75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</sheetData>
  <printOptions/>
  <pageMargins left="0.47222222222222227" right="0.11805555555555557" top="1.4916666666666667" bottom="0.2951388888888889" header="0.8506944444444445" footer="0.5118055555555556"/>
  <pageSetup firstPageNumber="1" useFirstPageNumber="1" horizontalDpi="300" verticalDpi="300" orientation="landscape" paperSize="9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2" sqref="A12"/>
    </sheetView>
  </sheetViews>
  <sheetFormatPr defaultColWidth="11.421875" defaultRowHeight="12.75"/>
  <sheetData>
    <row r="1" s="91" customFormat="1" ht="12.75"/>
    <row r="2" s="91" customFormat="1" ht="12.75"/>
    <row r="3" s="91" customFormat="1" ht="12.75"/>
    <row r="4" s="91" customFormat="1" ht="12.75"/>
    <row r="5" s="91" customFormat="1" ht="12.75"/>
    <row r="6" s="91" customFormat="1" ht="12.75"/>
    <row r="7" s="91" customFormat="1" ht="12.75"/>
    <row r="8" s="91" customFormat="1" ht="12.75"/>
    <row r="9" s="91" customFormat="1" ht="12.75"/>
    <row r="10" s="91" customFormat="1" ht="12.75"/>
    <row r="11" s="91" customFormat="1" ht="12.75"/>
    <row r="12" s="91" customFormat="1" ht="12.75"/>
    <row r="13" s="91" customFormat="1" ht="12.75"/>
    <row r="14" s="91" customFormat="1" ht="12.75"/>
    <row r="15" s="91" customFormat="1" ht="12.75"/>
    <row r="16" s="91" customFormat="1" ht="12.75"/>
    <row r="17" s="91" customFormat="1" ht="12.75"/>
    <row r="18" s="91" customFormat="1" ht="12.75"/>
    <row r="19" s="91" customFormat="1" ht="12.75"/>
    <row r="20" s="91" customFormat="1" ht="12.75"/>
    <row r="21" s="91" customFormat="1" ht="12.75"/>
    <row r="22" s="91" customFormat="1" ht="12.75"/>
    <row r="23" s="91" customFormat="1" ht="12.75"/>
    <row r="24" s="91" customFormat="1" ht="12.75"/>
    <row r="25" s="91" customFormat="1" ht="12.75"/>
    <row r="26" s="91" customFormat="1" ht="12.75"/>
    <row r="27" s="91" customFormat="1" ht="12.75"/>
    <row r="28" s="91" customFormat="1" ht="12.75"/>
    <row r="29" s="91" customFormat="1" ht="12.75"/>
    <row r="30" s="91" customFormat="1" ht="12.75"/>
    <row r="31" s="91" customFormat="1" ht="12.75"/>
    <row r="32" s="91" customFormat="1" ht="12.75"/>
    <row r="33" s="91" customFormat="1" ht="12.75"/>
    <row r="34" s="91" customFormat="1" ht="12.75"/>
    <row r="35" s="91" customFormat="1" ht="12.75"/>
    <row r="36" s="91" customFormat="1" ht="12.75"/>
    <row r="37" s="91" customFormat="1" ht="12.75"/>
    <row r="38" s="91" customFormat="1" ht="12.75"/>
    <row r="39" s="91" customFormat="1" ht="12.75"/>
    <row r="40" s="91" customFormat="1" ht="12.75"/>
    <row r="41" s="91" customFormat="1" ht="12.75"/>
    <row r="42" s="91" customFormat="1" ht="12.75"/>
    <row r="43" s="91" customFormat="1" ht="12.75"/>
    <row r="44" s="91" customFormat="1" ht="12.75"/>
    <row r="45" s="91" customFormat="1" ht="12.75"/>
    <row r="46" s="91" customFormat="1" ht="12.75"/>
    <row r="47" s="91" customFormat="1" ht="12.75"/>
    <row r="48" s="91" customFormat="1" ht="12.75"/>
    <row r="49" s="91" customFormat="1" ht="12.75"/>
    <row r="50" s="91" customFormat="1" ht="12.75"/>
    <row r="51" s="91" customFormat="1" ht="12.75"/>
    <row r="52" s="91" customFormat="1" ht="12.75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</sheetData>
  <printOptions/>
  <pageMargins left="0.47222222222222227" right="0.11805555555555557" top="1.4916666666666667" bottom="0.2951388888888889" header="0.8506944444444445" footer="0.5118055555555556"/>
  <pageSetup horizontalDpi="300" verticalDpi="300" orientation="landscape" paperSize="9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2008-08-21T06:29:51Z</cp:lastPrinted>
  <dcterms:modified xsi:type="dcterms:W3CDTF">2008-08-21T06:29:56Z</dcterms:modified>
  <cp:category/>
  <cp:version/>
  <cp:contentType/>
  <cp:contentStatus/>
</cp:coreProperties>
</file>