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0">'Arkusz2'!$A$1:$Q$130</definedName>
  </definedNames>
  <calcPr fullCalcOnLoad="1"/>
</workbook>
</file>

<file path=xl/sharedStrings.xml><?xml version="1.0" encoding="utf-8"?>
<sst xmlns="http://schemas.openxmlformats.org/spreadsheetml/2006/main" count="275" uniqueCount="70">
  <si>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</si>
  <si>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</si>
  <si>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</si>
  <si>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</si>
  <si>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</si>
  <si>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</si>
  <si>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</si>
  <si>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</si>
  <si>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</si>
  <si>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</si>
  <si>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</si>
  <si>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</si>
  <si>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</si>
  <si>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</si>
  <si>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</si>
  <si>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</si>
  <si>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</si>
  <si>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</si>
  <si>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</si>
  <si>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</si>
  <si>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</si>
  <si>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 (dotacje rozwojowe)</t>
  </si>
  <si>
    <t>Wydatki majątkowe razem:</t>
  </si>
  <si>
    <t>x</t>
  </si>
  <si>
    <t>Program: brak danych</t>
  </si>
  <si>
    <t xml:space="preserve">Rozwój infrastruktury transportowej : Przebudowa drogi dojazdowej do miejsc atrakcyjnych turystycznie  nr 3360D ul.Pl.Zwycięstwa w Jedlinie-Zdroju 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</si>
  <si>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</si>
  <si>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</si>
  <si>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</si>
  <si>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</si>
  <si>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</si>
  <si>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</si>
  <si>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2010 r.</t>
  </si>
  <si>
    <t>6058/6059</t>
  </si>
  <si>
    <t>2011 r.</t>
  </si>
  <si>
    <t>2012 r.</t>
  </si>
  <si>
    <t>Rozwój infrastruktury transportowej :Przebudowa dróg dojazdowych do miejsc atrakcyjnych turystycznie nr 116388D ul. Zakopiańskiej  (dział 600 rozdział 60016)</t>
  </si>
  <si>
    <t>Priorytet:III</t>
  </si>
  <si>
    <t>1.2</t>
  </si>
  <si>
    <t>Działanie:</t>
  </si>
  <si>
    <t>2012r.</t>
  </si>
  <si>
    <t>Rozwój infrastruktury transportowej :Przebudowa drogi dojazdowej do miejsc atrakcyjnych turystycznie nr 116357D                  przedłużenie ul.T.Chałubińskiego  (dział 600 rozdział 60016)</t>
  </si>
  <si>
    <t>1.3</t>
  </si>
  <si>
    <t>Rozwój infrastruktury transportowej :Przebudowa drogi dojazdowej do miejsc atrakcyjnych turystycznie nr 116383D                     ul.Sienkiewicza  (dział 600 rozdział 60016)</t>
  </si>
  <si>
    <t>1.4</t>
  </si>
  <si>
    <t>1.6</t>
  </si>
  <si>
    <t>Rozwój infrastruktury transportowej :Przebudowa drogi dojazdowej do miejsc atrakcyjnych turystycznie nr 116376D                   ul.Partyzantów (dział 600 rozdział 60016)</t>
  </si>
  <si>
    <t>1.5</t>
  </si>
  <si>
    <t>2011r.</t>
  </si>
  <si>
    <t>pozostałe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</si>
  <si>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</si>
  <si>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</si>
  <si>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1.9</t>
  </si>
  <si>
    <t>1.7</t>
  </si>
  <si>
    <t>Program:brak danych</t>
  </si>
  <si>
    <t>Rozwój infrastruktury transportowej :Budowa dróg dojazdowych do miejsc atrakcyjnych turystycznie na terenie ograniczonym ulicami Narutowicza i Słowackiego   (dział 600 rozdział 60016)</t>
  </si>
  <si>
    <t>1.8</t>
  </si>
  <si>
    <t>Program:</t>
  </si>
  <si>
    <t>Uzdrowiskowy Szlak Turystyczno-Rekreacyjny w Jedlinie-Zdroju - etap II   2008 - 2013  (dział 630 rozdział 63003)</t>
  </si>
  <si>
    <t>Priorytet:II</t>
  </si>
  <si>
    <t>1.10</t>
  </si>
  <si>
    <t xml:space="preserve"> Uzdrowiskowy Dolny Śląsk (dział 630 rozdział 63003)</t>
  </si>
  <si>
    <t>1.11</t>
  </si>
  <si>
    <t>Budowa kolektora sanitarnego w Jedlinie-Zdroju z przyłączeniami (obręb - ulice Moniuszki, Zakopiańska, Dolna w Jedlinie-Zdroju)       dział 900 rozdział 90001</t>
  </si>
  <si>
    <t>Remont Centrum Kultury w Jedlinie-Zdroju (dział 921 rozdział 92109)</t>
  </si>
  <si>
    <t>Wydatki bieżące razem:</t>
  </si>
  <si>
    <t>2.1</t>
  </si>
  <si>
    <t>z tego: 2009 r.</t>
  </si>
  <si>
    <t>Ogółem (1+2)</t>
  </si>
  <si>
    <t>z tego: 2008 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</si>
</sst>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"/>
    <numFmt numFmtId="168" formatCode="#,##0.00_ ;\-#,##0.00\ 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4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name val="Arial"/>
      <family val="2"/>
    </font>
    <font>
      <b/>
      <sz val="6"/>
      <name val="Arial"/>
      <family val="2"/>
    </font>
    <font>
      <i/>
      <sz val="11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3" fillId="2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7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19" fillId="6" borderId="10" xfId="0" applyFont="1" applyFill="1" applyBorder="1" applyAlignment="1">
      <alignment/>
    </xf>
    <xf numFmtId="164" fontId="20" fillId="6" borderId="11" xfId="54" applyFont="1" applyFill="1" applyBorder="1" applyAlignment="1">
      <alignment horizontal="center" vertical="center"/>
      <protection/>
    </xf>
    <xf numFmtId="164" fontId="20" fillId="6" borderId="12" xfId="54" applyFont="1" applyFill="1" applyBorder="1" applyAlignment="1">
      <alignment horizontal="center" vertical="center" wrapText="1"/>
      <protection/>
    </xf>
    <xf numFmtId="164" fontId="20" fillId="6" borderId="12" xfId="54" applyFont="1" applyFill="1" applyBorder="1" applyAlignment="1">
      <alignment horizontal="right" vertical="center" wrapText="1"/>
      <protection/>
    </xf>
    <xf numFmtId="164" fontId="20" fillId="6" borderId="12" xfId="54" applyFont="1" applyFill="1" applyBorder="1" applyAlignment="1">
      <alignment horizontal="center" vertical="center"/>
      <protection/>
    </xf>
    <xf numFmtId="164" fontId="19" fillId="0" borderId="0" xfId="0" applyFont="1" applyAlignment="1">
      <alignment/>
    </xf>
    <xf numFmtId="164" fontId="19" fillId="6" borderId="13" xfId="0" applyFont="1" applyFill="1" applyBorder="1" applyAlignment="1">
      <alignment/>
    </xf>
    <xf numFmtId="164" fontId="20" fillId="6" borderId="13" xfId="0" applyFont="1" applyFill="1" applyBorder="1" applyAlignment="1">
      <alignment/>
    </xf>
    <xf numFmtId="164" fontId="19" fillId="6" borderId="14" xfId="0" applyFont="1" applyFill="1" applyBorder="1" applyAlignment="1">
      <alignment/>
    </xf>
    <xf numFmtId="164" fontId="19" fillId="2" borderId="10" xfId="0" applyFont="1" applyFill="1" applyBorder="1" applyAlignment="1">
      <alignment/>
    </xf>
    <xf numFmtId="164" fontId="19" fillId="0" borderId="11" xfId="54" applyFont="1" applyBorder="1" applyAlignment="1">
      <alignment horizontal="center" vertical="center"/>
      <protection/>
    </xf>
    <xf numFmtId="164" fontId="19" fillId="0" borderId="12" xfId="54" applyFont="1" applyBorder="1" applyAlignment="1">
      <alignment horizontal="center" vertical="center"/>
      <protection/>
    </xf>
    <xf numFmtId="164" fontId="19" fillId="2" borderId="13" xfId="0" applyFont="1" applyFill="1" applyBorder="1" applyAlignment="1">
      <alignment/>
    </xf>
    <xf numFmtId="164" fontId="20" fillId="0" borderId="15" xfId="54" applyFont="1" applyBorder="1" applyAlignment="1">
      <alignment vertical="top"/>
      <protection/>
    </xf>
    <xf numFmtId="164" fontId="20" fillId="0" borderId="16" xfId="54" applyFont="1" applyBorder="1" applyAlignment="1">
      <alignment horizontal="center"/>
      <protection/>
    </xf>
    <xf numFmtId="165" fontId="20" fillId="0" borderId="16" xfId="54" applyNumberFormat="1" applyFont="1" applyBorder="1">
      <alignment/>
      <protection/>
    </xf>
    <xf numFmtId="164" fontId="19" fillId="0" borderId="12" xfId="54" applyFont="1" applyBorder="1">
      <alignment/>
      <protection/>
    </xf>
    <xf numFmtId="164" fontId="21" fillId="0" borderId="12" xfId="54" applyFont="1" applyBorder="1" applyAlignment="1">
      <alignment horizontal="justify" vertical="center"/>
      <protection/>
    </xf>
    <xf numFmtId="164" fontId="19" fillId="18" borderId="12" xfId="54" applyFont="1" applyFill="1" applyBorder="1">
      <alignment/>
      <protection/>
    </xf>
    <xf numFmtId="164" fontId="19" fillId="2" borderId="13" xfId="0" applyFont="1" applyFill="1" applyBorder="1" applyAlignment="1">
      <alignment horizontal="center"/>
    </xf>
    <xf numFmtId="164" fontId="20" fillId="0" borderId="11" xfId="54" applyFont="1" applyBorder="1" applyAlignment="1">
      <alignment horizontal="center"/>
      <protection/>
    </xf>
    <xf numFmtId="165" fontId="19" fillId="18" borderId="12" xfId="0" applyNumberFormat="1" applyFont="1" applyFill="1" applyBorder="1" applyAlignment="1">
      <alignment horizontal="center" vertical="center"/>
    </xf>
    <xf numFmtId="165" fontId="19" fillId="18" borderId="12" xfId="0" applyNumberFormat="1" applyFont="1" applyFill="1" applyBorder="1" applyAlignment="1">
      <alignment/>
    </xf>
    <xf numFmtId="165" fontId="19" fillId="0" borderId="12" xfId="54" applyNumberFormat="1" applyFont="1" applyBorder="1">
      <alignment/>
      <protection/>
    </xf>
    <xf numFmtId="165" fontId="19" fillId="0" borderId="17" xfId="0" applyNumberFormat="1" applyFont="1" applyBorder="1" applyAlignment="1">
      <alignment/>
    </xf>
    <xf numFmtId="165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 applyAlignment="1">
      <alignment/>
      <protection/>
    </xf>
    <xf numFmtId="166" fontId="19" fillId="0" borderId="0" xfId="54" applyNumberFormat="1" applyFont="1" applyBorder="1">
      <alignment/>
      <protection/>
    </xf>
    <xf numFmtId="164" fontId="20" fillId="0" borderId="10" xfId="54" applyFont="1" applyBorder="1" applyAlignment="1">
      <alignment horizontal="center"/>
      <protection/>
    </xf>
    <xf numFmtId="165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 applyAlignment="1">
      <alignment/>
      <protection/>
    </xf>
    <xf numFmtId="165" fontId="19" fillId="0" borderId="10" xfId="54" applyNumberFormat="1" applyFont="1" applyBorder="1">
      <alignment/>
      <protection/>
    </xf>
    <xf numFmtId="164" fontId="19" fillId="2" borderId="12" xfId="0" applyFont="1" applyFill="1" applyBorder="1" applyAlignment="1">
      <alignment/>
    </xf>
    <xf numFmtId="166" fontId="19" fillId="0" borderId="12" xfId="54" applyNumberFormat="1" applyFont="1" applyBorder="1">
      <alignment/>
      <protection/>
    </xf>
    <xf numFmtId="164" fontId="19" fillId="0" borderId="12" xfId="54" applyFont="1" applyBorder="1" applyAlignment="1">
      <alignment horizontal="center"/>
      <protection/>
    </xf>
    <xf numFmtId="164" fontId="19" fillId="0" borderId="18" xfId="54" applyFont="1" applyBorder="1">
      <alignment/>
      <protection/>
    </xf>
    <xf numFmtId="164" fontId="21" fillId="0" borderId="14" xfId="54" applyFont="1" applyBorder="1" applyAlignment="1">
      <alignment horizontal="justify" vertical="center"/>
      <protection/>
    </xf>
    <xf numFmtId="166" fontId="19" fillId="2" borderId="13" xfId="0" applyNumberFormat="1" applyFont="1" applyFill="1" applyBorder="1" applyAlignment="1">
      <alignment horizontal="right"/>
    </xf>
    <xf numFmtId="164" fontId="19" fillId="0" borderId="12" xfId="54" applyFont="1" applyBorder="1" applyAlignment="1">
      <alignment/>
      <protection/>
    </xf>
    <xf numFmtId="166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>
      <alignment/>
      <protection/>
    </xf>
    <xf numFmtId="165" fontId="19" fillId="0" borderId="12" xfId="54" applyNumberFormat="1" applyFont="1" applyBorder="1" applyAlignment="1">
      <alignment/>
      <protection/>
    </xf>
    <xf numFmtId="164" fontId="19" fillId="0" borderId="19" xfId="54" applyFont="1" applyBorder="1">
      <alignment/>
      <protection/>
    </xf>
    <xf numFmtId="165" fontId="21" fillId="0" borderId="12" xfId="54" applyNumberFormat="1" applyFont="1" applyBorder="1" applyAlignment="1">
      <alignment vertical="top" wrapText="1"/>
      <protection/>
    </xf>
    <xf numFmtId="164" fontId="19" fillId="0" borderId="10" xfId="54" applyFont="1" applyBorder="1" applyAlignment="1">
      <alignment/>
      <protection/>
    </xf>
    <xf numFmtId="166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>
      <alignment/>
      <protection/>
    </xf>
    <xf numFmtId="165" fontId="19" fillId="0" borderId="10" xfId="54" applyNumberFormat="1" applyFont="1" applyBorder="1" applyAlignment="1">
      <alignment/>
      <protection/>
    </xf>
    <xf numFmtId="164" fontId="19" fillId="0" borderId="20" xfId="54" applyFont="1" applyBorder="1">
      <alignment/>
      <protection/>
    </xf>
    <xf numFmtId="164" fontId="19" fillId="2" borderId="12" xfId="0" applyFont="1" applyFill="1" applyBorder="1" applyAlignment="1">
      <alignment/>
    </xf>
    <xf numFmtId="164" fontId="21" fillId="0" borderId="14" xfId="54" applyFont="1" applyBorder="1" applyAlignment="1">
      <alignment vertical="top" wrapText="1"/>
      <protection/>
    </xf>
    <xf numFmtId="164" fontId="19" fillId="2" borderId="13" xfId="0" applyFont="1" applyFill="1" applyBorder="1" applyAlignment="1">
      <alignment/>
    </xf>
    <xf numFmtId="164" fontId="19" fillId="2" borderId="13" xfId="0" applyFont="1" applyFill="1" applyBorder="1" applyAlignment="1">
      <alignment horizontal="right"/>
    </xf>
    <xf numFmtId="164" fontId="19" fillId="0" borderId="11" xfId="54" applyFont="1" applyBorder="1" applyAlignment="1">
      <alignment/>
      <protection/>
    </xf>
    <xf numFmtId="164" fontId="19" fillId="0" borderId="10" xfId="54" applyFont="1" applyBorder="1">
      <alignment/>
      <protection/>
    </xf>
    <xf numFmtId="164" fontId="19" fillId="0" borderId="15" xfId="54" applyFont="1" applyBorder="1" applyAlignment="1">
      <alignment/>
      <protection/>
    </xf>
    <xf numFmtId="164" fontId="19" fillId="2" borderId="21" xfId="0" applyFont="1" applyFill="1" applyBorder="1" applyAlignment="1">
      <alignment/>
    </xf>
    <xf numFmtId="164" fontId="21" fillId="0" borderId="16" xfId="54" applyFont="1" applyBorder="1" applyAlignment="1">
      <alignment vertical="top" wrapText="1"/>
      <protection/>
    </xf>
    <xf numFmtId="164" fontId="12" fillId="0" borderId="22" xfId="54" applyFont="1" applyBorder="1" applyAlignment="1">
      <alignment vertical="top"/>
      <protection/>
    </xf>
    <xf numFmtId="164" fontId="22" fillId="0" borderId="23" xfId="54" applyFont="1" applyBorder="1">
      <alignment/>
      <protection/>
    </xf>
    <xf numFmtId="164" fontId="22" fillId="0" borderId="23" xfId="54" applyFont="1" applyBorder="1" applyAlignment="1">
      <alignment/>
      <protection/>
    </xf>
    <xf numFmtId="166" fontId="22" fillId="2" borderId="14" xfId="54" applyNumberFormat="1" applyFont="1" applyFill="1" applyBorder="1" applyAlignment="1">
      <alignment horizontal="center" vertical="center"/>
      <protection/>
    </xf>
    <xf numFmtId="165" fontId="22" fillId="2" borderId="14" xfId="54" applyNumberFormat="1" applyFont="1" applyFill="1" applyBorder="1">
      <alignment/>
      <protection/>
    </xf>
    <xf numFmtId="165" fontId="22" fillId="0" borderId="14" xfId="54" applyNumberFormat="1" applyFont="1" applyBorder="1" applyAlignment="1">
      <alignment/>
      <protection/>
    </xf>
    <xf numFmtId="164" fontId="20" fillId="6" borderId="23" xfId="54" applyFont="1" applyFill="1" applyBorder="1" applyAlignment="1">
      <alignment horizontal="center" vertical="center"/>
      <protection/>
    </xf>
    <xf numFmtId="164" fontId="20" fillId="6" borderId="14" xfId="54" applyFont="1" applyFill="1" applyBorder="1" applyAlignment="1">
      <alignment horizontal="center" vertical="center" wrapText="1"/>
      <protection/>
    </xf>
    <xf numFmtId="164" fontId="20" fillId="6" borderId="14" xfId="54" applyFont="1" applyFill="1" applyBorder="1" applyAlignment="1">
      <alignment horizontal="center" vertical="center"/>
      <protection/>
    </xf>
    <xf numFmtId="164" fontId="19" fillId="18" borderId="11" xfId="54" applyFont="1" applyFill="1" applyBorder="1">
      <alignment/>
      <protection/>
    </xf>
    <xf numFmtId="164" fontId="19" fillId="0" borderId="11" xfId="54" applyFont="1" applyBorder="1">
      <alignment/>
      <protection/>
    </xf>
    <xf numFmtId="167" fontId="19" fillId="0" borderId="12" xfId="54" applyNumberFormat="1" applyFont="1" applyBorder="1">
      <alignment/>
      <protection/>
    </xf>
    <xf numFmtId="167" fontId="19" fillId="0" borderId="12" xfId="54" applyNumberFormat="1" applyFont="1" applyBorder="1" applyAlignment="1">
      <alignment/>
      <protection/>
    </xf>
    <xf numFmtId="164" fontId="19" fillId="0" borderId="15" xfId="54" applyFont="1" applyBorder="1">
      <alignment/>
      <protection/>
    </xf>
    <xf numFmtId="167" fontId="19" fillId="0" borderId="10" xfId="54" applyNumberFormat="1" applyFont="1" applyBorder="1" applyAlignment="1">
      <alignment/>
      <protection/>
    </xf>
    <xf numFmtId="164" fontId="19" fillId="2" borderId="14" xfId="0" applyFont="1" applyFill="1" applyBorder="1" applyAlignment="1">
      <alignment/>
    </xf>
    <xf numFmtId="166" fontId="19" fillId="2" borderId="13" xfId="0" applyNumberFormat="1" applyFont="1" applyFill="1" applyBorder="1" applyAlignment="1">
      <alignment horizontal="center"/>
    </xf>
    <xf numFmtId="164" fontId="19" fillId="18" borderId="12" xfId="54" applyFont="1" applyFill="1" applyBorder="1" applyAlignment="1">
      <alignment horizontal="center" vertical="center"/>
      <protection/>
    </xf>
    <xf numFmtId="167" fontId="19" fillId="0" borderId="0" xfId="0" applyNumberFormat="1" applyFont="1" applyAlignment="1">
      <alignment/>
    </xf>
    <xf numFmtId="164" fontId="19" fillId="2" borderId="24" xfId="0" applyFont="1" applyFill="1" applyBorder="1" applyAlignment="1">
      <alignment horizontal="center" vertical="center"/>
    </xf>
    <xf numFmtId="164" fontId="21" fillId="0" borderId="12" xfId="54" applyFont="1" applyBorder="1" applyAlignment="1">
      <alignment horizontal="left" vertical="top"/>
      <protection/>
    </xf>
    <xf numFmtId="164" fontId="19" fillId="0" borderId="10" xfId="54" applyFont="1" applyBorder="1" applyAlignment="1">
      <alignment vertical="top"/>
      <protection/>
    </xf>
    <xf numFmtId="164" fontId="19" fillId="18" borderId="12" xfId="54" applyFont="1" applyFill="1" applyBorder="1" applyAlignment="1">
      <alignment vertical="top"/>
      <protection/>
    </xf>
    <xf numFmtId="165" fontId="19" fillId="18" borderId="12" xfId="54" applyNumberFormat="1" applyFont="1" applyFill="1" applyBorder="1" applyAlignment="1">
      <alignment vertical="top"/>
      <protection/>
    </xf>
    <xf numFmtId="165" fontId="19" fillId="2" borderId="12" xfId="54" applyNumberFormat="1" applyFont="1" applyFill="1" applyBorder="1" applyAlignment="1">
      <alignment vertical="top"/>
      <protection/>
    </xf>
    <xf numFmtId="168" fontId="19" fillId="2" borderId="12" xfId="54" applyNumberFormat="1" applyFont="1" applyFill="1" applyBorder="1" applyAlignment="1">
      <alignment vertical="top"/>
      <protection/>
    </xf>
    <xf numFmtId="165" fontId="19" fillId="2" borderId="10" xfId="54" applyNumberFormat="1" applyFont="1" applyFill="1" applyBorder="1" applyAlignment="1">
      <alignment vertical="top"/>
      <protection/>
    </xf>
    <xf numFmtId="164" fontId="19" fillId="18" borderId="18" xfId="54" applyFont="1" applyFill="1" applyBorder="1" applyAlignment="1">
      <alignment horizontal="center" vertical="center"/>
      <protection/>
    </xf>
    <xf numFmtId="165" fontId="19" fillId="18" borderId="13" xfId="0" applyNumberFormat="1" applyFont="1" applyFill="1" applyBorder="1" applyAlignment="1">
      <alignment/>
    </xf>
    <xf numFmtId="165" fontId="19" fillId="2" borderId="13" xfId="0" applyNumberFormat="1" applyFont="1" applyFill="1" applyBorder="1" applyAlignment="1">
      <alignment/>
    </xf>
    <xf numFmtId="165" fontId="19" fillId="2" borderId="21" xfId="0" applyNumberFormat="1" applyFont="1" applyFill="1" applyBorder="1" applyAlignment="1">
      <alignment/>
    </xf>
    <xf numFmtId="165" fontId="19" fillId="2" borderId="12" xfId="0" applyNumberFormat="1" applyFont="1" applyFill="1" applyBorder="1" applyAlignment="1">
      <alignment/>
    </xf>
    <xf numFmtId="165" fontId="19" fillId="2" borderId="18" xfId="0" applyNumberFormat="1" applyFont="1" applyFill="1" applyBorder="1" applyAlignment="1">
      <alignment/>
    </xf>
    <xf numFmtId="164" fontId="19" fillId="0" borderId="21" xfId="54" applyFont="1" applyBorder="1">
      <alignment/>
      <protection/>
    </xf>
    <xf numFmtId="165" fontId="19" fillId="18" borderId="12" xfId="0" applyNumberFormat="1" applyFont="1" applyFill="1" applyBorder="1" applyAlignment="1">
      <alignment/>
    </xf>
    <xf numFmtId="165" fontId="19" fillId="2" borderId="25" xfId="0" applyNumberFormat="1" applyFont="1" applyFill="1" applyBorder="1" applyAlignment="1">
      <alignment/>
    </xf>
    <xf numFmtId="165" fontId="19" fillId="2" borderId="11" xfId="0" applyNumberFormat="1" applyFont="1" applyFill="1" applyBorder="1" applyAlignment="1">
      <alignment/>
    </xf>
    <xf numFmtId="164" fontId="19" fillId="0" borderId="26" xfId="54" applyFont="1" applyBorder="1">
      <alignment/>
      <protection/>
    </xf>
    <xf numFmtId="164" fontId="19" fillId="0" borderId="12" xfId="0" applyFont="1" applyBorder="1" applyAlignment="1">
      <alignment horizontal="center" vertical="center"/>
    </xf>
    <xf numFmtId="164" fontId="12" fillId="0" borderId="12" xfId="54" applyFont="1" applyBorder="1" applyAlignment="1">
      <alignment horizontal="left" vertical="top"/>
      <protection/>
    </xf>
    <xf numFmtId="165" fontId="19" fillId="0" borderId="12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64" fontId="19" fillId="0" borderId="25" xfId="54" applyFont="1" applyBorder="1">
      <alignment/>
      <protection/>
    </xf>
    <xf numFmtId="164" fontId="19" fillId="0" borderId="27" xfId="54" applyFont="1" applyBorder="1">
      <alignment/>
      <protection/>
    </xf>
    <xf numFmtId="164" fontId="19" fillId="0" borderId="0" xfId="0" applyFont="1" applyBorder="1" applyAlignment="1">
      <alignment horizontal="center" vertical="center"/>
    </xf>
    <xf numFmtId="164" fontId="19" fillId="0" borderId="0" xfId="54" applyFont="1" applyBorder="1">
      <alignment/>
      <protection/>
    </xf>
    <xf numFmtId="164" fontId="19" fillId="0" borderId="17" xfId="54" applyFont="1" applyBorder="1" applyAlignment="1">
      <alignment/>
      <protection/>
    </xf>
    <xf numFmtId="166" fontId="19" fillId="2" borderId="17" xfId="54" applyNumberFormat="1" applyFont="1" applyFill="1" applyBorder="1" applyAlignment="1">
      <alignment horizontal="center" vertical="center"/>
      <protection/>
    </xf>
    <xf numFmtId="165" fontId="19" fillId="2" borderId="17" xfId="0" applyNumberFormat="1" applyFont="1" applyFill="1" applyBorder="1" applyAlignment="1">
      <alignment/>
    </xf>
    <xf numFmtId="164" fontId="12" fillId="0" borderId="12" xfId="54" applyFont="1" applyBorder="1" applyAlignment="1">
      <alignment horizontal="left" vertical="top" wrapText="1"/>
      <protection/>
    </xf>
    <xf numFmtId="164" fontId="20" fillId="0" borderId="12" xfId="54" applyFont="1" applyBorder="1" applyAlignment="1">
      <alignment horizontal="center"/>
      <protection/>
    </xf>
    <xf numFmtId="164" fontId="20" fillId="0" borderId="12" xfId="54" applyFont="1" applyBorder="1">
      <alignment/>
      <protection/>
    </xf>
    <xf numFmtId="165" fontId="20" fillId="0" borderId="12" xfId="54" applyNumberFormat="1" applyFont="1" applyBorder="1">
      <alignment/>
      <protection/>
    </xf>
    <xf numFmtId="164" fontId="19" fillId="18" borderId="12" xfId="54" applyFont="1" applyFill="1" applyBorder="1" applyAlignment="1">
      <alignment/>
      <protection/>
    </xf>
    <xf numFmtId="164" fontId="0" fillId="0" borderId="12" xfId="0" applyBorder="1" applyAlignment="1">
      <alignment/>
    </xf>
    <xf numFmtId="164" fontId="0" fillId="0" borderId="0" xfId="0" applyFont="1" applyAlignment="1">
      <alignment/>
    </xf>
    <xf numFmtId="164" fontId="23" fillId="0" borderId="0" xfId="54" applyFont="1" applyBorder="1" applyAlignment="1">
      <alignment horizontal="center"/>
      <protection/>
    </xf>
    <xf numFmtId="164" fontId="19" fillId="0" borderId="0" xfId="54" applyFont="1">
      <alignment/>
      <protection/>
    </xf>
    <xf numFmtId="166" fontId="19" fillId="0" borderId="28" xfId="54" applyNumberFormat="1" applyFont="1" applyBorder="1" applyAlignment="1">
      <alignment horizontal="center" vertical="center"/>
      <protection/>
    </xf>
    <xf numFmtId="164" fontId="19" fillId="18" borderId="28" xfId="54" applyFont="1" applyFill="1" applyBorder="1">
      <alignment/>
      <protection/>
    </xf>
    <xf numFmtId="164" fontId="12" fillId="0" borderId="28" xfId="54" applyFont="1" applyBorder="1" applyAlignment="1">
      <alignment vertical="top"/>
      <protection/>
    </xf>
    <xf numFmtId="164" fontId="19" fillId="0" borderId="28" xfId="54" applyFont="1" applyBorder="1">
      <alignment/>
      <protection/>
    </xf>
    <xf numFmtId="164" fontId="19" fillId="0" borderId="28" xfId="54" applyFont="1" applyBorder="1" applyAlignment="1">
      <alignment/>
      <protection/>
    </xf>
    <xf numFmtId="164" fontId="19" fillId="18" borderId="28" xfId="54" applyFont="1" applyFill="1" applyBorder="1" applyAlignment="1">
      <alignment horizontal="center" vertical="center"/>
      <protection/>
    </xf>
    <xf numFmtId="166" fontId="19" fillId="18" borderId="28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showRowColHeaders="0" tabSelected="1" zoomScale="150" zoomScaleNormal="150" workbookViewId="0" topLeftCell="E44">
      <selection activeCell="H8" sqref="H8"/>
    </sheetView>
  </sheetViews>
  <sheetFormatPr defaultColWidth="11.42187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7.00390625" style="0" customWidth="1"/>
    <col min="11" max="11" width="8.28125" style="0" customWidth="1"/>
    <col min="12" max="12" width="7.8515625" style="0" customWidth="1"/>
    <col min="13" max="13" width="8.8515625" style="0" customWidth="1"/>
    <col min="14" max="14" width="10.00390625" style="0" customWidth="1"/>
    <col min="15" max="16" width="6.00390625" style="0" customWidth="1"/>
    <col min="17" max="17" width="7.7109375" style="0" customWidth="1"/>
  </cols>
  <sheetData>
    <row r="1" spans="1:17" s="6" customFormat="1" ht="7.5" customHeight="1">
      <c r="A1" s="1"/>
      <c r="B1" s="2" t="s">
        <v>0</v>
      </c>
      <c r="C1" s="3" t="s">
        <v>1</v>
      </c>
      <c r="D1" s="4" t="s">
        <v>2</v>
      </c>
      <c r="E1" s="3" t="s">
        <v>3</v>
      </c>
      <c r="F1" s="5" t="s">
        <v>4</v>
      </c>
      <c r="G1" s="5"/>
      <c r="H1" s="5" t="s">
        <v>5</v>
      </c>
      <c r="I1" s="5"/>
      <c r="J1" s="5"/>
      <c r="K1" s="5"/>
      <c r="L1" s="5"/>
      <c r="M1" s="5"/>
      <c r="N1" s="5"/>
      <c r="O1" s="5"/>
      <c r="P1" s="5"/>
      <c r="Q1" s="5"/>
    </row>
    <row r="2" spans="1:17" s="6" customFormat="1" ht="7.5" customHeight="1">
      <c r="A2" s="7"/>
      <c r="B2" s="2"/>
      <c r="C2" s="3"/>
      <c r="D2" s="4"/>
      <c r="E2" s="3"/>
      <c r="F2" s="3" t="s">
        <v>6</v>
      </c>
      <c r="G2" s="3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</row>
    <row r="3" spans="1:17" s="6" customFormat="1" ht="8.25" customHeight="1">
      <c r="A3" s="7"/>
      <c r="B3" s="2"/>
      <c r="C3" s="3"/>
      <c r="D3" s="4"/>
      <c r="E3" s="3"/>
      <c r="F3" s="3"/>
      <c r="G3" s="3"/>
      <c r="H3" s="3" t="s">
        <v>9</v>
      </c>
      <c r="I3" s="5" t="s">
        <v>10</v>
      </c>
      <c r="J3" s="5"/>
      <c r="K3" s="5"/>
      <c r="L3" s="5"/>
      <c r="M3" s="5"/>
      <c r="N3" s="5"/>
      <c r="O3" s="5"/>
      <c r="P3" s="5"/>
      <c r="Q3" s="5"/>
    </row>
    <row r="4" spans="1:17" s="6" customFormat="1" ht="8.25">
      <c r="A4" s="8" t="s">
        <v>11</v>
      </c>
      <c r="B4" s="2"/>
      <c r="C4" s="3"/>
      <c r="D4" s="4"/>
      <c r="E4" s="3"/>
      <c r="F4" s="3"/>
      <c r="G4" s="3"/>
      <c r="H4" s="3"/>
      <c r="I4" s="5" t="s">
        <v>12</v>
      </c>
      <c r="J4" s="5"/>
      <c r="K4" s="5"/>
      <c r="L4" s="5"/>
      <c r="M4" s="5" t="s">
        <v>13</v>
      </c>
      <c r="N4" s="5"/>
      <c r="O4" s="5"/>
      <c r="P4" s="5"/>
      <c r="Q4" s="5"/>
    </row>
    <row r="5" spans="1:17" s="6" customFormat="1" ht="9" customHeight="1">
      <c r="A5" s="7"/>
      <c r="B5" s="2"/>
      <c r="C5" s="3"/>
      <c r="D5" s="4"/>
      <c r="E5" s="3"/>
      <c r="F5" s="3"/>
      <c r="G5" s="3"/>
      <c r="H5" s="3"/>
      <c r="I5" s="3" t="s">
        <v>14</v>
      </c>
      <c r="J5" s="5" t="s">
        <v>15</v>
      </c>
      <c r="K5" s="5"/>
      <c r="L5" s="5"/>
      <c r="M5" s="3" t="s">
        <v>16</v>
      </c>
      <c r="N5" s="3" t="s">
        <v>15</v>
      </c>
      <c r="O5" s="3"/>
      <c r="P5" s="3"/>
      <c r="Q5" s="3"/>
    </row>
    <row r="6" spans="1:17" s="6" customFormat="1" ht="33" customHeight="1">
      <c r="A6" s="9"/>
      <c r="B6" s="2"/>
      <c r="C6" s="3"/>
      <c r="D6" s="4"/>
      <c r="E6" s="3"/>
      <c r="F6" s="3"/>
      <c r="G6" s="3"/>
      <c r="H6" s="3"/>
      <c r="I6" s="3"/>
      <c r="J6" s="3" t="s">
        <v>17</v>
      </c>
      <c r="K6" s="3" t="s">
        <v>18</v>
      </c>
      <c r="L6" s="3" t="s">
        <v>19</v>
      </c>
      <c r="M6" s="3"/>
      <c r="N6" s="3" t="s">
        <v>20</v>
      </c>
      <c r="O6" s="3" t="s">
        <v>17</v>
      </c>
      <c r="P6" s="3" t="s">
        <v>18</v>
      </c>
      <c r="Q6" s="3" t="s">
        <v>21</v>
      </c>
    </row>
    <row r="7" spans="1:17" s="6" customFormat="1" ht="4.5" customHeight="1">
      <c r="A7" s="10"/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17" s="6" customFormat="1" ht="13.5" customHeight="1">
      <c r="A8" s="13"/>
      <c r="B8" s="14" t="s">
        <v>22</v>
      </c>
      <c r="C8" s="15" t="s">
        <v>23</v>
      </c>
      <c r="D8" s="15"/>
      <c r="E8" s="16">
        <f aca="true" t="shared" si="0" ref="E8:J8">SUM(E13,E21,E29,E37,E45,E62,E70,E78,E86,E116,E123)</f>
        <v>12986780</v>
      </c>
      <c r="F8" s="16">
        <f t="shared" si="0"/>
        <v>5142084</v>
      </c>
      <c r="G8" s="16">
        <f t="shared" si="0"/>
        <v>7844696</v>
      </c>
      <c r="H8" s="16">
        <f t="shared" si="0"/>
        <v>12986780</v>
      </c>
      <c r="I8" s="16">
        <f t="shared" si="0"/>
        <v>5142084</v>
      </c>
      <c r="J8" s="16">
        <f t="shared" si="0"/>
        <v>472325</v>
      </c>
      <c r="K8" s="16">
        <v>0</v>
      </c>
      <c r="L8" s="16">
        <f aca="true" t="shared" si="1" ref="L8:Q8">SUM(L13,L21,L29,L37,L45,L62,L70,L78,L86,L116,L123)</f>
        <v>4669759</v>
      </c>
      <c r="M8" s="16">
        <f t="shared" si="1"/>
        <v>7844696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7844696</v>
      </c>
    </row>
    <row r="9" spans="1:17" s="6" customFormat="1" ht="8.25">
      <c r="A9" s="13"/>
      <c r="B9" s="17" t="s">
        <v>24</v>
      </c>
      <c r="C9" s="18" t="s">
        <v>25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6" customFormat="1" ht="8.25">
      <c r="A10" s="13"/>
      <c r="B10" s="19" t="s">
        <v>26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6" customFormat="1" ht="8.25">
      <c r="A11" s="20" t="s">
        <v>27</v>
      </c>
      <c r="B11" s="17" t="s">
        <v>28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6" customFormat="1" ht="12.75" customHeight="1">
      <c r="A12" s="13"/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6" customFormat="1" ht="9.75" customHeight="1">
      <c r="A13" s="13"/>
      <c r="B13" s="17" t="s">
        <v>30</v>
      </c>
      <c r="C13" s="21"/>
      <c r="D13" s="22" t="s">
        <v>31</v>
      </c>
      <c r="E13" s="23">
        <f>SUM(E14:E16)</f>
        <v>425200</v>
      </c>
      <c r="F13" s="23">
        <f>SUM(F14:F16)</f>
        <v>212600</v>
      </c>
      <c r="G13" s="23">
        <f>SUM(G14:G16)</f>
        <v>212600</v>
      </c>
      <c r="H13" s="24">
        <f>SUM(H14:H16)</f>
        <v>425200</v>
      </c>
      <c r="I13" s="24">
        <f>SUM(I14:I16)</f>
        <v>212600</v>
      </c>
      <c r="J13" s="24">
        <v>0</v>
      </c>
      <c r="K13" s="24">
        <f aca="true" t="shared" si="2" ref="K13:Q13">SUM(K14:K16)</f>
        <v>0</v>
      </c>
      <c r="L13" s="24">
        <f t="shared" si="2"/>
        <v>212600</v>
      </c>
      <c r="M13" s="25">
        <f t="shared" si="2"/>
        <v>212600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212600</v>
      </c>
    </row>
    <row r="14" spans="1:17" s="6" customFormat="1" ht="8.25">
      <c r="A14" s="13"/>
      <c r="B14" s="17" t="s">
        <v>32</v>
      </c>
      <c r="C14" s="21"/>
      <c r="D14" s="26" t="s">
        <v>33</v>
      </c>
      <c r="E14" s="27">
        <v>425200</v>
      </c>
      <c r="F14" s="27">
        <v>212600</v>
      </c>
      <c r="G14" s="27">
        <v>212600</v>
      </c>
      <c r="H14" s="24">
        <f>SUM(M14,I14)</f>
        <v>425200</v>
      </c>
      <c r="I14" s="24">
        <f>SUM(J14:L14)</f>
        <v>212600</v>
      </c>
      <c r="J14" s="24">
        <v>0</v>
      </c>
      <c r="K14" s="24">
        <v>0</v>
      </c>
      <c r="L14" s="24">
        <v>212600</v>
      </c>
      <c r="M14" s="24">
        <f>SUM(N14:Q14)</f>
        <v>212600</v>
      </c>
      <c r="N14" s="24">
        <v>0</v>
      </c>
      <c r="O14" s="24">
        <v>0</v>
      </c>
      <c r="P14" s="24">
        <v>0</v>
      </c>
      <c r="Q14" s="24">
        <v>212600</v>
      </c>
    </row>
    <row r="15" spans="1:17" s="6" customFormat="1" ht="8.25">
      <c r="A15" s="13"/>
      <c r="B15" s="28" t="s">
        <v>34</v>
      </c>
      <c r="C15" s="29"/>
      <c r="D15" s="30" t="s">
        <v>33</v>
      </c>
      <c r="E15" s="31">
        <v>0</v>
      </c>
      <c r="F15" s="31">
        <v>0</v>
      </c>
      <c r="G15" s="31">
        <v>0</v>
      </c>
      <c r="H15" s="32">
        <f>SUM(I15:L15)</f>
        <v>0</v>
      </c>
      <c r="I15" s="24">
        <f>SUM(J15:L15)</f>
        <v>0</v>
      </c>
      <c r="J15" s="32">
        <v>0</v>
      </c>
      <c r="K15" s="32">
        <v>0</v>
      </c>
      <c r="L15" s="32">
        <v>0</v>
      </c>
      <c r="M15" s="32">
        <f>SUM(N15:Q15)</f>
        <v>0</v>
      </c>
      <c r="N15" s="32">
        <v>0</v>
      </c>
      <c r="O15" s="32">
        <v>0</v>
      </c>
      <c r="P15" s="32">
        <v>0</v>
      </c>
      <c r="Q15" s="32">
        <v>0</v>
      </c>
    </row>
    <row r="16" spans="1:17" s="6" customFormat="1" ht="8.25">
      <c r="A16" s="33"/>
      <c r="B16" s="34" t="s">
        <v>35</v>
      </c>
      <c r="C16" s="35"/>
      <c r="D16" s="26" t="s">
        <v>33</v>
      </c>
      <c r="E16" s="27">
        <v>0</v>
      </c>
      <c r="F16" s="27">
        <v>0</v>
      </c>
      <c r="G16" s="27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6" customFormat="1" ht="9" customHeight="1">
      <c r="A17" s="13"/>
      <c r="B17" s="36" t="s">
        <v>24</v>
      </c>
      <c r="C17" s="37" t="s">
        <v>36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6" customFormat="1" ht="8.25">
      <c r="A18" s="13"/>
      <c r="B18" s="19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6" customFormat="1" ht="8.25">
      <c r="A19" s="38" t="s">
        <v>38</v>
      </c>
      <c r="B19" s="17" t="s">
        <v>39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6" customFormat="1" ht="10.5" customHeight="1">
      <c r="A20" s="13"/>
      <c r="B20" s="17" t="s">
        <v>29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s="6" customFormat="1" ht="8.25">
      <c r="A21" s="13"/>
      <c r="B21" s="17" t="s">
        <v>30</v>
      </c>
      <c r="C21" s="39"/>
      <c r="D21" s="40" t="s">
        <v>31</v>
      </c>
      <c r="E21" s="41">
        <f aca="true" t="shared" si="3" ref="E21:Q21">SUM(E22:E24)</f>
        <v>944650</v>
      </c>
      <c r="F21" s="41">
        <f t="shared" si="3"/>
        <v>472325</v>
      </c>
      <c r="G21" s="41">
        <f t="shared" si="3"/>
        <v>472325</v>
      </c>
      <c r="H21" s="42">
        <f>SUM(M21,J21)</f>
        <v>944650</v>
      </c>
      <c r="I21" s="42">
        <f t="shared" si="3"/>
        <v>472325</v>
      </c>
      <c r="J21" s="42">
        <f t="shared" si="3"/>
        <v>472325</v>
      </c>
      <c r="K21" s="42">
        <f t="shared" si="3"/>
        <v>0</v>
      </c>
      <c r="L21" s="42">
        <f t="shared" si="3"/>
        <v>0</v>
      </c>
      <c r="M21" s="42">
        <f t="shared" si="3"/>
        <v>472325</v>
      </c>
      <c r="N21" s="42">
        <f t="shared" si="3"/>
        <v>0</v>
      </c>
      <c r="O21" s="42">
        <f t="shared" si="3"/>
        <v>0</v>
      </c>
      <c r="P21" s="42">
        <f t="shared" si="3"/>
        <v>0</v>
      </c>
      <c r="Q21" s="42">
        <f t="shared" si="3"/>
        <v>472325</v>
      </c>
    </row>
    <row r="22" spans="1:17" s="6" customFormat="1" ht="8.25">
      <c r="A22" s="20"/>
      <c r="B22" s="17" t="s">
        <v>32</v>
      </c>
      <c r="C22" s="39"/>
      <c r="D22" s="40" t="s">
        <v>33</v>
      </c>
      <c r="E22" s="41">
        <f>SUM(F22:G22)</f>
        <v>944650</v>
      </c>
      <c r="F22" s="41">
        <v>472325</v>
      </c>
      <c r="G22" s="41">
        <v>472325</v>
      </c>
      <c r="H22" s="42">
        <f>SUM(M22,J22)</f>
        <v>944650</v>
      </c>
      <c r="I22" s="42">
        <f>SUM(J22:L22)</f>
        <v>472325</v>
      </c>
      <c r="J22" s="42">
        <v>472325</v>
      </c>
      <c r="K22" s="42">
        <v>0</v>
      </c>
      <c r="L22" s="42">
        <v>0</v>
      </c>
      <c r="M22" s="42">
        <f>SUM(N22:Q22)</f>
        <v>472325</v>
      </c>
      <c r="N22" s="42">
        <v>0</v>
      </c>
      <c r="O22" s="42">
        <v>0</v>
      </c>
      <c r="P22" s="42">
        <v>0</v>
      </c>
      <c r="Q22" s="42">
        <v>472325</v>
      </c>
    </row>
    <row r="23" spans="1:17" s="6" customFormat="1" ht="8.25">
      <c r="A23" s="13"/>
      <c r="B23" s="17" t="s">
        <v>34</v>
      </c>
      <c r="C23" s="39"/>
      <c r="D23" s="40" t="s">
        <v>33</v>
      </c>
      <c r="E23" s="41">
        <v>0</v>
      </c>
      <c r="F23" s="41">
        <v>0</v>
      </c>
      <c r="G23" s="41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</row>
    <row r="24" spans="1:17" s="6" customFormat="1" ht="8.25">
      <c r="A24" s="13"/>
      <c r="B24" s="17" t="s">
        <v>40</v>
      </c>
      <c r="C24" s="39"/>
      <c r="D24" s="40" t="s">
        <v>33</v>
      </c>
      <c r="E24" s="41">
        <v>0</v>
      </c>
      <c r="F24" s="41">
        <v>0</v>
      </c>
      <c r="G24" s="41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/>
      <c r="P24" s="42"/>
      <c r="Q24" s="42">
        <v>0</v>
      </c>
    </row>
    <row r="25" spans="1:17" s="6" customFormat="1" ht="8.25" customHeight="1">
      <c r="A25" s="33"/>
      <c r="B25" s="43" t="s">
        <v>24</v>
      </c>
      <c r="C25" s="44" t="s">
        <v>41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6" customFormat="1" ht="8.25">
      <c r="A26" s="13"/>
      <c r="B26" s="19" t="s">
        <v>37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6" customFormat="1" ht="8.25">
      <c r="A27" s="20" t="s">
        <v>42</v>
      </c>
      <c r="B27" s="17" t="s">
        <v>39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6" customFormat="1" ht="7.5" customHeight="1">
      <c r="A28" s="20"/>
      <c r="B28" s="17" t="s">
        <v>29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6" customFormat="1" ht="8.25">
      <c r="A29" s="13"/>
      <c r="B29" s="17" t="s">
        <v>30</v>
      </c>
      <c r="C29" s="39"/>
      <c r="D29" s="40" t="s">
        <v>31</v>
      </c>
      <c r="E29" s="41">
        <f>SUM(E30:E32)</f>
        <v>325750</v>
      </c>
      <c r="F29" s="41">
        <f>SUM(F30:F32)</f>
        <v>162875</v>
      </c>
      <c r="G29" s="41">
        <f>SUM(G30:G32)</f>
        <v>162875</v>
      </c>
      <c r="H29" s="42">
        <f>SUM(H30:H32)</f>
        <v>325750</v>
      </c>
      <c r="I29" s="42">
        <f>SUM(J29:L29)</f>
        <v>162875</v>
      </c>
      <c r="J29" s="42">
        <f>SUM(J30:J32)</f>
        <v>0</v>
      </c>
      <c r="K29" s="42">
        <f>SUM(K30:K32)</f>
        <v>0</v>
      </c>
      <c r="L29" s="42">
        <f>SUM(L30:L31)</f>
        <v>162875</v>
      </c>
      <c r="M29" s="42">
        <f>SUM(M30:M32)</f>
        <v>162875</v>
      </c>
      <c r="N29" s="42">
        <f>SUM(N30:N32)</f>
        <v>0</v>
      </c>
      <c r="O29" s="42">
        <f>SUM(O30:O32)</f>
        <v>0</v>
      </c>
      <c r="P29" s="42">
        <f>SUM(P30:P32)</f>
        <v>0</v>
      </c>
      <c r="Q29" s="42">
        <f>SUM(Q30:Q32)</f>
        <v>162875</v>
      </c>
    </row>
    <row r="30" spans="1:17" s="6" customFormat="1" ht="8.25">
      <c r="A30" s="13"/>
      <c r="B30" s="17" t="s">
        <v>32</v>
      </c>
      <c r="C30" s="39"/>
      <c r="D30" s="40" t="s">
        <v>33</v>
      </c>
      <c r="E30" s="41">
        <v>0</v>
      </c>
      <c r="F30" s="41">
        <v>0</v>
      </c>
      <c r="G30" s="41">
        <v>0</v>
      </c>
      <c r="H30" s="42">
        <v>0</v>
      </c>
      <c r="I30" s="42">
        <f>SUM(J30:L30)</f>
        <v>0</v>
      </c>
      <c r="J30" s="42">
        <v>0</v>
      </c>
      <c r="K30" s="42">
        <v>0</v>
      </c>
      <c r="L30" s="42">
        <v>0</v>
      </c>
      <c r="M30" s="42">
        <f>SUM(N30:Q30)</f>
        <v>0</v>
      </c>
      <c r="N30" s="42">
        <v>0</v>
      </c>
      <c r="O30" s="42">
        <v>0</v>
      </c>
      <c r="P30" s="42">
        <v>0</v>
      </c>
      <c r="Q30" s="42">
        <v>0</v>
      </c>
    </row>
    <row r="31" spans="1:17" s="6" customFormat="1" ht="8.25">
      <c r="A31" s="13"/>
      <c r="B31" s="17" t="s">
        <v>34</v>
      </c>
      <c r="C31" s="45"/>
      <c r="D31" s="46" t="s">
        <v>33</v>
      </c>
      <c r="E31" s="47">
        <f>SUM(F31:G31)</f>
        <v>325750</v>
      </c>
      <c r="F31" s="41">
        <v>162875</v>
      </c>
      <c r="G31" s="41">
        <v>162875</v>
      </c>
      <c r="H31" s="48">
        <f>SUM(M31,I31)</f>
        <v>325750</v>
      </c>
      <c r="I31" s="42">
        <f>SUM(J31:L31)</f>
        <v>162875</v>
      </c>
      <c r="J31" s="48">
        <v>0</v>
      </c>
      <c r="K31" s="48">
        <v>0</v>
      </c>
      <c r="L31" s="42">
        <v>162875</v>
      </c>
      <c r="M31" s="48">
        <f>SUM(N31:Q31)</f>
        <v>162875</v>
      </c>
      <c r="N31" s="48">
        <v>0</v>
      </c>
      <c r="O31" s="48">
        <v>0</v>
      </c>
      <c r="P31" s="48">
        <v>0</v>
      </c>
      <c r="Q31" s="42">
        <v>162875</v>
      </c>
    </row>
    <row r="32" spans="1:17" s="6" customFormat="1" ht="8.25">
      <c r="A32" s="13"/>
      <c r="B32" s="49" t="s">
        <v>35</v>
      </c>
      <c r="C32" s="39"/>
      <c r="D32" s="40" t="s">
        <v>33</v>
      </c>
      <c r="E32" s="41">
        <f>SUM(F32:G32)</f>
        <v>0</v>
      </c>
      <c r="F32" s="41">
        <v>0</v>
      </c>
      <c r="G32" s="41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</row>
    <row r="33" spans="1:17" s="6" customFormat="1" ht="9.75" customHeight="1">
      <c r="A33" s="50"/>
      <c r="B33" s="43" t="s">
        <v>24</v>
      </c>
      <c r="C33" s="51" t="s">
        <v>43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6" customFormat="1" ht="9.75" customHeight="1">
      <c r="A34" s="52"/>
      <c r="B34" s="19" t="s">
        <v>37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6" customFormat="1" ht="12" customHeight="1">
      <c r="A35" s="53" t="s">
        <v>44</v>
      </c>
      <c r="B35" s="17" t="s">
        <v>39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6" customFormat="1" ht="12.75" customHeight="1" hidden="1">
      <c r="A36" s="20" t="s">
        <v>45</v>
      </c>
      <c r="B36" s="17" t="s">
        <v>29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6" customFormat="1" ht="9.75" customHeight="1">
      <c r="A37" s="52"/>
      <c r="B37" s="17" t="s">
        <v>30</v>
      </c>
      <c r="C37" s="54"/>
      <c r="D37" s="40" t="s">
        <v>31</v>
      </c>
      <c r="E37" s="41">
        <f aca="true" t="shared" si="4" ref="E37:Q37">SUM(E38:E40)</f>
        <v>506000</v>
      </c>
      <c r="F37" s="41">
        <f t="shared" si="4"/>
        <v>253000</v>
      </c>
      <c r="G37" s="41">
        <f t="shared" si="4"/>
        <v>253000</v>
      </c>
      <c r="H37" s="42">
        <f t="shared" si="4"/>
        <v>506000</v>
      </c>
      <c r="I37" s="42">
        <f t="shared" si="4"/>
        <v>253000</v>
      </c>
      <c r="J37" s="42">
        <f t="shared" si="4"/>
        <v>0</v>
      </c>
      <c r="K37" s="42">
        <f t="shared" si="4"/>
        <v>0</v>
      </c>
      <c r="L37" s="42">
        <f t="shared" si="4"/>
        <v>253000</v>
      </c>
      <c r="M37" s="42">
        <f t="shared" si="4"/>
        <v>253000</v>
      </c>
      <c r="N37" s="42">
        <f t="shared" si="4"/>
        <v>0</v>
      </c>
      <c r="O37" s="42">
        <f t="shared" si="4"/>
        <v>0</v>
      </c>
      <c r="P37" s="42">
        <f t="shared" si="4"/>
        <v>0</v>
      </c>
      <c r="Q37" s="42">
        <f t="shared" si="4"/>
        <v>253000</v>
      </c>
    </row>
    <row r="38" spans="1:17" s="6" customFormat="1" ht="9.75" customHeight="1">
      <c r="A38" s="52"/>
      <c r="B38" s="17" t="s">
        <v>32</v>
      </c>
      <c r="C38" s="54"/>
      <c r="D38" s="40" t="s">
        <v>33</v>
      </c>
      <c r="E38" s="41">
        <f>SUM(F38:G38)</f>
        <v>506000</v>
      </c>
      <c r="F38" s="47">
        <v>253000</v>
      </c>
      <c r="G38" s="47">
        <v>253000</v>
      </c>
      <c r="H38" s="42">
        <f>SUM(I38,M38)</f>
        <v>506000</v>
      </c>
      <c r="I38" s="42">
        <f>SUM(J38:L38)</f>
        <v>253000</v>
      </c>
      <c r="J38" s="48">
        <v>0</v>
      </c>
      <c r="K38" s="48">
        <v>0</v>
      </c>
      <c r="L38" s="48">
        <v>253000</v>
      </c>
      <c r="M38" s="42">
        <f>SUM(N38:Q38)</f>
        <v>253000</v>
      </c>
      <c r="N38" s="42">
        <v>0</v>
      </c>
      <c r="O38" s="42">
        <v>0</v>
      </c>
      <c r="P38" s="42">
        <v>0</v>
      </c>
      <c r="Q38" s="48">
        <v>253000</v>
      </c>
    </row>
    <row r="39" spans="1:17" s="6" customFormat="1" ht="9" customHeight="1">
      <c r="A39" s="52"/>
      <c r="B39" s="55" t="s">
        <v>34</v>
      </c>
      <c r="C39" s="56"/>
      <c r="D39" s="46" t="s">
        <v>33</v>
      </c>
      <c r="E39" s="47">
        <v>0</v>
      </c>
      <c r="F39" s="47">
        <v>0</v>
      </c>
      <c r="G39" s="47">
        <v>0</v>
      </c>
      <c r="H39" s="48">
        <v>0</v>
      </c>
      <c r="I39" s="42">
        <v>0</v>
      </c>
      <c r="J39" s="48">
        <v>0</v>
      </c>
      <c r="K39" s="48">
        <v>0</v>
      </c>
      <c r="L39" s="48">
        <v>0</v>
      </c>
      <c r="M39" s="42">
        <v>0</v>
      </c>
      <c r="N39" s="48">
        <v>0</v>
      </c>
      <c r="O39" s="48">
        <v>0</v>
      </c>
      <c r="P39" s="48">
        <v>0</v>
      </c>
      <c r="Q39" s="48">
        <v>0</v>
      </c>
    </row>
    <row r="40" spans="1:17" s="6" customFormat="1" ht="11.25" customHeight="1">
      <c r="A40" s="57"/>
      <c r="B40" s="17" t="s">
        <v>40</v>
      </c>
      <c r="C40" s="39"/>
      <c r="D40" s="40" t="s">
        <v>33</v>
      </c>
      <c r="E40" s="41">
        <v>0</v>
      </c>
      <c r="F40" s="41">
        <v>0</v>
      </c>
      <c r="G40" s="41">
        <v>0</v>
      </c>
      <c r="H40" s="42">
        <v>0</v>
      </c>
      <c r="I40" s="42">
        <f>SUM(J40:L40)</f>
        <v>0</v>
      </c>
      <c r="J40" s="42">
        <v>0</v>
      </c>
      <c r="K40" s="42">
        <v>0</v>
      </c>
      <c r="L40" s="42">
        <v>0</v>
      </c>
      <c r="M40" s="42">
        <f>SUM(N40:Q40)</f>
        <v>0</v>
      </c>
      <c r="N40" s="42">
        <v>0</v>
      </c>
      <c r="O40" s="42">
        <v>0</v>
      </c>
      <c r="P40" s="42">
        <v>0</v>
      </c>
      <c r="Q40" s="42">
        <v>0</v>
      </c>
    </row>
    <row r="41" spans="1:17" s="6" customFormat="1" ht="9.75" customHeight="1">
      <c r="A41" s="33"/>
      <c r="B41" s="36" t="s">
        <v>24</v>
      </c>
      <c r="C41" s="58" t="s">
        <v>46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s="6" customFormat="1" ht="14.25" customHeight="1">
      <c r="A42" s="13"/>
      <c r="B42" s="19" t="s">
        <v>37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s="6" customFormat="1" ht="10.5" customHeight="1">
      <c r="A43" s="13"/>
      <c r="B43" s="17" t="s">
        <v>39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s="6" customFormat="1" ht="8.25" customHeight="1">
      <c r="A44" s="20" t="s">
        <v>47</v>
      </c>
      <c r="B44" s="17" t="s">
        <v>29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s="6" customFormat="1" ht="8.25">
      <c r="A45" s="13"/>
      <c r="B45" s="17" t="s">
        <v>30</v>
      </c>
      <c r="C45" s="54"/>
      <c r="D45" s="40" t="s">
        <v>31</v>
      </c>
      <c r="E45" s="41">
        <f aca="true" t="shared" si="5" ref="E45:Q45">SUM(E46:E48)</f>
        <v>306000</v>
      </c>
      <c r="F45" s="41">
        <f t="shared" si="5"/>
        <v>153000</v>
      </c>
      <c r="G45" s="41">
        <f t="shared" si="5"/>
        <v>153000</v>
      </c>
      <c r="H45" s="42">
        <f>SUM(M45,I45)</f>
        <v>306000</v>
      </c>
      <c r="I45" s="42">
        <f t="shared" si="5"/>
        <v>153000</v>
      </c>
      <c r="J45" s="42">
        <f t="shared" si="5"/>
        <v>0</v>
      </c>
      <c r="K45" s="42">
        <f t="shared" si="5"/>
        <v>0</v>
      </c>
      <c r="L45" s="42">
        <f t="shared" si="5"/>
        <v>153000</v>
      </c>
      <c r="M45" s="42">
        <f t="shared" si="5"/>
        <v>153000</v>
      </c>
      <c r="N45" s="42">
        <f t="shared" si="5"/>
        <v>0</v>
      </c>
      <c r="O45" s="42">
        <f t="shared" si="5"/>
        <v>0</v>
      </c>
      <c r="P45" s="42">
        <f t="shared" si="5"/>
        <v>0</v>
      </c>
      <c r="Q45" s="42">
        <f t="shared" si="5"/>
        <v>153000</v>
      </c>
    </row>
    <row r="46" spans="1:17" s="6" customFormat="1" ht="8.25">
      <c r="A46" s="13"/>
      <c r="B46" s="17" t="s">
        <v>32</v>
      </c>
      <c r="C46" s="54"/>
      <c r="D46" s="40" t="s">
        <v>33</v>
      </c>
      <c r="E46" s="41">
        <f>SUM(F46:G46)</f>
        <v>6060</v>
      </c>
      <c r="F46" s="41">
        <v>3030</v>
      </c>
      <c r="G46" s="41">
        <v>3030</v>
      </c>
      <c r="H46" s="42">
        <f>SUM(M46,I46)</f>
        <v>6060</v>
      </c>
      <c r="I46" s="42">
        <f>SUM(J46:L46)</f>
        <v>3030</v>
      </c>
      <c r="J46" s="42">
        <v>0</v>
      </c>
      <c r="K46" s="42">
        <v>0</v>
      </c>
      <c r="L46" s="42">
        <v>3030</v>
      </c>
      <c r="M46" s="42">
        <f>SUM(N46:Q46)</f>
        <v>3030</v>
      </c>
      <c r="N46" s="42">
        <v>0</v>
      </c>
      <c r="O46" s="42">
        <v>0</v>
      </c>
      <c r="P46" s="42">
        <v>0</v>
      </c>
      <c r="Q46" s="42">
        <v>3030</v>
      </c>
    </row>
    <row r="47" spans="1:17" s="6" customFormat="1" ht="12.75" customHeight="1">
      <c r="A47" s="13"/>
      <c r="B47" s="17" t="s">
        <v>48</v>
      </c>
      <c r="C47" s="54"/>
      <c r="D47" s="40" t="s">
        <v>33</v>
      </c>
      <c r="E47" s="41">
        <f>SUM(F47:G47)</f>
        <v>299940</v>
      </c>
      <c r="F47" s="41">
        <v>149970</v>
      </c>
      <c r="G47" s="41">
        <v>149970</v>
      </c>
      <c r="H47" s="42">
        <f>SUM(M47,I47)</f>
        <v>299940</v>
      </c>
      <c r="I47" s="42">
        <f>SUM(J47:L47)</f>
        <v>149970</v>
      </c>
      <c r="J47" s="42">
        <v>0</v>
      </c>
      <c r="K47" s="42">
        <v>0</v>
      </c>
      <c r="L47" s="42">
        <v>149970</v>
      </c>
      <c r="M47" s="42">
        <f>SUM(N47:Q47)</f>
        <v>149970</v>
      </c>
      <c r="N47" s="42">
        <v>0</v>
      </c>
      <c r="O47" s="42">
        <v>0</v>
      </c>
      <c r="P47" s="42">
        <v>0</v>
      </c>
      <c r="Q47" s="42">
        <v>149970</v>
      </c>
    </row>
    <row r="48" spans="1:17" s="6" customFormat="1" ht="11.25" customHeight="1">
      <c r="A48" s="13"/>
      <c r="B48" s="17" t="s">
        <v>35</v>
      </c>
      <c r="C48" s="54"/>
      <c r="D48" s="40" t="s">
        <v>33</v>
      </c>
      <c r="E48" s="41">
        <f>SUM(F48:G48)</f>
        <v>0</v>
      </c>
      <c r="F48" s="41">
        <v>0</v>
      </c>
      <c r="G48" s="41">
        <v>0</v>
      </c>
      <c r="H48" s="42">
        <v>0</v>
      </c>
      <c r="I48" s="42">
        <f>SUM(J48:L48)</f>
        <v>0</v>
      </c>
      <c r="J48" s="42">
        <v>0</v>
      </c>
      <c r="K48" s="42">
        <v>0</v>
      </c>
      <c r="L48" s="42">
        <v>0</v>
      </c>
      <c r="M48" s="42">
        <f>SUM(N48:Q48)</f>
        <v>0</v>
      </c>
      <c r="N48" s="42">
        <v>0</v>
      </c>
      <c r="O48" s="42">
        <v>0</v>
      </c>
      <c r="P48" s="42">
        <v>0</v>
      </c>
      <c r="Q48" s="42">
        <v>0</v>
      </c>
    </row>
    <row r="49" spans="1:17" s="6" customFormat="1" ht="11.25" customHeight="1">
      <c r="A49" s="13"/>
      <c r="B49" s="60"/>
      <c r="C49" s="61"/>
      <c r="D49" s="62"/>
      <c r="E49" s="63"/>
      <c r="F49" s="63"/>
      <c r="G49" s="63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1:17" s="6" customFormat="1" ht="11.25" customHeight="1">
      <c r="A50" s="13"/>
      <c r="B50" s="60"/>
      <c r="C50" s="61"/>
      <c r="D50" s="62"/>
      <c r="E50" s="63"/>
      <c r="F50" s="63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</row>
    <row r="51" spans="1:17" s="6" customFormat="1" ht="11.25" customHeight="1">
      <c r="A51" s="7"/>
      <c r="B51" s="65" t="s">
        <v>0</v>
      </c>
      <c r="C51" s="66" t="s">
        <v>1</v>
      </c>
      <c r="D51" s="66" t="s">
        <v>2</v>
      </c>
      <c r="E51" s="66" t="s">
        <v>3</v>
      </c>
      <c r="F51" s="67" t="s">
        <v>4</v>
      </c>
      <c r="G51" s="67"/>
      <c r="H51" s="67" t="s">
        <v>5</v>
      </c>
      <c r="I51" s="67"/>
      <c r="J51" s="67"/>
      <c r="K51" s="67"/>
      <c r="L51" s="67"/>
      <c r="M51" s="67"/>
      <c r="N51" s="67"/>
      <c r="O51" s="67"/>
      <c r="P51" s="67"/>
      <c r="Q51" s="67"/>
    </row>
    <row r="52" spans="1:17" s="6" customFormat="1" ht="11.25" customHeight="1">
      <c r="A52" s="7"/>
      <c r="B52" s="65"/>
      <c r="C52" s="66"/>
      <c r="D52" s="66"/>
      <c r="E52" s="66"/>
      <c r="F52" s="3" t="s">
        <v>6</v>
      </c>
      <c r="G52" s="3" t="s">
        <v>7</v>
      </c>
      <c r="H52" s="5">
        <v>2010</v>
      </c>
      <c r="I52" s="5"/>
      <c r="J52" s="5"/>
      <c r="K52" s="5"/>
      <c r="L52" s="5"/>
      <c r="M52" s="5"/>
      <c r="N52" s="5"/>
      <c r="O52" s="5"/>
      <c r="P52" s="5"/>
      <c r="Q52" s="5"/>
    </row>
    <row r="53" spans="1:17" s="6" customFormat="1" ht="11.25" customHeight="1">
      <c r="A53" s="7"/>
      <c r="B53" s="65"/>
      <c r="C53" s="66"/>
      <c r="D53" s="66"/>
      <c r="E53" s="66"/>
      <c r="F53" s="66"/>
      <c r="G53" s="66"/>
      <c r="H53" s="3" t="s">
        <v>9</v>
      </c>
      <c r="I53" s="5" t="s">
        <v>10</v>
      </c>
      <c r="J53" s="5"/>
      <c r="K53" s="5"/>
      <c r="L53" s="5"/>
      <c r="M53" s="5"/>
      <c r="N53" s="5"/>
      <c r="O53" s="5"/>
      <c r="P53" s="5"/>
      <c r="Q53" s="5"/>
    </row>
    <row r="54" spans="1:17" s="6" customFormat="1" ht="11.25" customHeight="1">
      <c r="A54" s="8" t="s">
        <v>11</v>
      </c>
      <c r="B54" s="65"/>
      <c r="C54" s="66"/>
      <c r="D54" s="66"/>
      <c r="E54" s="66"/>
      <c r="F54" s="66"/>
      <c r="G54" s="66"/>
      <c r="H54" s="66"/>
      <c r="I54" s="5" t="s">
        <v>12</v>
      </c>
      <c r="J54" s="5"/>
      <c r="K54" s="5"/>
      <c r="L54" s="5"/>
      <c r="M54" s="5" t="s">
        <v>13</v>
      </c>
      <c r="N54" s="5"/>
      <c r="O54" s="5"/>
      <c r="P54" s="5"/>
      <c r="Q54" s="5"/>
    </row>
    <row r="55" spans="1:17" s="6" customFormat="1" ht="11.25" customHeight="1">
      <c r="A55" s="7"/>
      <c r="B55" s="65"/>
      <c r="C55" s="66"/>
      <c r="D55" s="66"/>
      <c r="E55" s="66"/>
      <c r="F55" s="66"/>
      <c r="G55" s="66"/>
      <c r="H55" s="66"/>
      <c r="I55" s="3" t="s">
        <v>14</v>
      </c>
      <c r="J55" s="5" t="s">
        <v>15</v>
      </c>
      <c r="K55" s="5"/>
      <c r="L55" s="5"/>
      <c r="M55" s="3" t="s">
        <v>16</v>
      </c>
      <c r="N55" s="3" t="s">
        <v>15</v>
      </c>
      <c r="O55" s="3"/>
      <c r="P55" s="3"/>
      <c r="Q55" s="3"/>
    </row>
    <row r="56" spans="1:17" s="6" customFormat="1" ht="16.5" customHeight="1">
      <c r="A56" s="9"/>
      <c r="B56" s="65"/>
      <c r="C56" s="66"/>
      <c r="D56" s="66"/>
      <c r="E56" s="66"/>
      <c r="F56" s="66"/>
      <c r="G56" s="66"/>
      <c r="H56" s="66"/>
      <c r="I56" s="66"/>
      <c r="J56" s="3" t="s">
        <v>17</v>
      </c>
      <c r="K56" s="3" t="s">
        <v>18</v>
      </c>
      <c r="L56" s="3" t="s">
        <v>19</v>
      </c>
      <c r="M56" s="3"/>
      <c r="N56" s="3" t="s">
        <v>20</v>
      </c>
      <c r="O56" s="3" t="s">
        <v>17</v>
      </c>
      <c r="P56" s="3" t="s">
        <v>18</v>
      </c>
      <c r="Q56" s="3" t="s">
        <v>49</v>
      </c>
    </row>
    <row r="57" spans="1:17" s="6" customFormat="1" ht="11.25" customHeight="1">
      <c r="A57" s="10"/>
      <c r="B57" s="11">
        <v>2</v>
      </c>
      <c r="C57" s="12">
        <v>3</v>
      </c>
      <c r="D57" s="12">
        <v>4</v>
      </c>
      <c r="E57" s="12">
        <v>5</v>
      </c>
      <c r="F57" s="12">
        <v>6</v>
      </c>
      <c r="G57" s="12">
        <v>7</v>
      </c>
      <c r="H57" s="12">
        <v>8</v>
      </c>
      <c r="I57" s="12">
        <v>9</v>
      </c>
      <c r="J57" s="12">
        <v>10</v>
      </c>
      <c r="K57" s="12">
        <v>11</v>
      </c>
      <c r="L57" s="12">
        <v>12</v>
      </c>
      <c r="M57" s="12">
        <v>13</v>
      </c>
      <c r="N57" s="12">
        <v>14</v>
      </c>
      <c r="O57" s="12">
        <v>15</v>
      </c>
      <c r="P57" s="12">
        <v>16</v>
      </c>
      <c r="Q57" s="12">
        <v>17</v>
      </c>
    </row>
    <row r="58" spans="1:17" s="6" customFormat="1" ht="9" customHeight="1">
      <c r="A58" s="13"/>
      <c r="B58" s="36" t="s">
        <v>24</v>
      </c>
      <c r="C58" s="18" t="s">
        <v>50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s="6" customFormat="1" ht="16.5" customHeight="1">
      <c r="A59" s="13"/>
      <c r="B59" s="68" t="s">
        <v>26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s="6" customFormat="1" ht="8.25">
      <c r="A60" s="13"/>
      <c r="B60" s="69" t="s">
        <v>28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s="6" customFormat="1" ht="6.75" customHeight="1">
      <c r="A61" s="20" t="s">
        <v>45</v>
      </c>
      <c r="B61" s="69" t="s">
        <v>29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s="6" customFormat="1" ht="9" customHeight="1">
      <c r="A62" s="13"/>
      <c r="B62" s="69" t="s">
        <v>30</v>
      </c>
      <c r="C62" s="70"/>
      <c r="D62" s="40" t="s">
        <v>31</v>
      </c>
      <c r="E62" s="41">
        <f>SUM(E63:E65)</f>
        <v>426000</v>
      </c>
      <c r="F62" s="41">
        <f>SUM(F63:F65)</f>
        <v>213000</v>
      </c>
      <c r="G62" s="41">
        <f>SUM(G63:G65)</f>
        <v>213000</v>
      </c>
      <c r="H62" s="24">
        <f>SUM(M62,I62)</f>
        <v>426000</v>
      </c>
      <c r="I62" s="24">
        <f aca="true" t="shared" si="6" ref="I62:Q62">SUM(I63:I65)</f>
        <v>213000</v>
      </c>
      <c r="J62" s="24">
        <f t="shared" si="6"/>
        <v>0</v>
      </c>
      <c r="K62" s="24">
        <f t="shared" si="6"/>
        <v>0</v>
      </c>
      <c r="L62" s="24">
        <f t="shared" si="6"/>
        <v>213000</v>
      </c>
      <c r="M62" s="24">
        <f t="shared" si="6"/>
        <v>213000</v>
      </c>
      <c r="N62" s="24">
        <f t="shared" si="6"/>
        <v>0</v>
      </c>
      <c r="O62" s="24">
        <f t="shared" si="6"/>
        <v>0</v>
      </c>
      <c r="P62" s="24">
        <f t="shared" si="6"/>
        <v>0</v>
      </c>
      <c r="Q62" s="24">
        <f t="shared" si="6"/>
        <v>213000</v>
      </c>
    </row>
    <row r="63" spans="1:17" s="6" customFormat="1" ht="8.25">
      <c r="A63" s="13"/>
      <c r="B63" s="69" t="s">
        <v>32</v>
      </c>
      <c r="C63" s="71"/>
      <c r="D63" s="40" t="s">
        <v>33</v>
      </c>
      <c r="E63" s="41">
        <f>SUM(F63:G63)</f>
        <v>9600</v>
      </c>
      <c r="F63" s="41">
        <v>4800</v>
      </c>
      <c r="G63" s="41">
        <v>4800</v>
      </c>
      <c r="H63" s="42">
        <f>SUM(M63,I63)</f>
        <v>9600</v>
      </c>
      <c r="I63" s="42">
        <f>SUM(J63:L63)</f>
        <v>4800</v>
      </c>
      <c r="J63" s="42">
        <v>0</v>
      </c>
      <c r="K63" s="42">
        <v>0</v>
      </c>
      <c r="L63" s="42">
        <v>4800</v>
      </c>
      <c r="M63" s="42">
        <f>SUM(N63:Q63)</f>
        <v>4800</v>
      </c>
      <c r="N63" s="42">
        <v>0</v>
      </c>
      <c r="O63" s="42">
        <v>0</v>
      </c>
      <c r="P63" s="42">
        <v>0</v>
      </c>
      <c r="Q63" s="42">
        <v>4800</v>
      </c>
    </row>
    <row r="64" spans="1:17" s="6" customFormat="1" ht="8.25">
      <c r="A64" s="13"/>
      <c r="B64" s="72" t="s">
        <v>48</v>
      </c>
      <c r="C64" s="73"/>
      <c r="D64" s="46" t="s">
        <v>33</v>
      </c>
      <c r="E64" s="47">
        <v>0</v>
      </c>
      <c r="F64" s="47">
        <v>0</v>
      </c>
      <c r="G64" s="47">
        <v>0</v>
      </c>
      <c r="H64" s="48">
        <v>0</v>
      </c>
      <c r="I64" s="42">
        <f>SUM(J64:L64)</f>
        <v>0</v>
      </c>
      <c r="J64" s="48">
        <v>0</v>
      </c>
      <c r="K64" s="48">
        <v>0</v>
      </c>
      <c r="L64" s="48">
        <v>0</v>
      </c>
      <c r="M64" s="42">
        <f>SUM(N64:Q64)</f>
        <v>0</v>
      </c>
      <c r="N64" s="48">
        <v>0</v>
      </c>
      <c r="O64" s="48">
        <v>0</v>
      </c>
      <c r="P64" s="48">
        <v>0</v>
      </c>
      <c r="Q64" s="48">
        <v>0</v>
      </c>
    </row>
    <row r="65" spans="1:17" s="6" customFormat="1" ht="8.25">
      <c r="A65" s="33"/>
      <c r="B65" s="17" t="s">
        <v>40</v>
      </c>
      <c r="C65" s="71"/>
      <c r="D65" s="40" t="s">
        <v>33</v>
      </c>
      <c r="E65" s="41">
        <f>SUM(F65:G65)</f>
        <v>416400</v>
      </c>
      <c r="F65" s="41">
        <v>208200</v>
      </c>
      <c r="G65" s="41">
        <v>208200</v>
      </c>
      <c r="H65" s="42">
        <v>9600</v>
      </c>
      <c r="I65" s="42">
        <f>SUM(J65:L65)</f>
        <v>208200</v>
      </c>
      <c r="J65" s="42">
        <v>0</v>
      </c>
      <c r="K65" s="42">
        <v>0</v>
      </c>
      <c r="L65" s="42">
        <v>208200</v>
      </c>
      <c r="M65" s="42">
        <f>SUM(N65:Q65)</f>
        <v>208200</v>
      </c>
      <c r="N65" s="42">
        <v>0</v>
      </c>
      <c r="O65" s="42">
        <v>0</v>
      </c>
      <c r="P65" s="42">
        <v>0</v>
      </c>
      <c r="Q65" s="42">
        <v>208200</v>
      </c>
    </row>
    <row r="66" spans="1:17" s="6" customFormat="1" ht="15" customHeight="1">
      <c r="A66" s="13"/>
      <c r="B66" s="36" t="s">
        <v>24</v>
      </c>
      <c r="C66" s="37" t="s">
        <v>51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s="6" customFormat="1" ht="8.25">
      <c r="A67" s="13"/>
      <c r="B67" s="19" t="s">
        <v>37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s="6" customFormat="1" ht="6.75" customHeight="1">
      <c r="A68" s="13"/>
      <c r="B68" s="17" t="s">
        <v>39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s="6" customFormat="1" ht="12.75" customHeight="1" hidden="1">
      <c r="A69" s="20" t="s">
        <v>52</v>
      </c>
      <c r="B69" s="17" t="s">
        <v>29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6" customFormat="1" ht="8.25">
      <c r="A70" s="20" t="s">
        <v>53</v>
      </c>
      <c r="B70" s="17" t="s">
        <v>30</v>
      </c>
      <c r="C70" s="39"/>
      <c r="D70" s="40" t="s">
        <v>31</v>
      </c>
      <c r="E70" s="41">
        <f aca="true" t="shared" si="7" ref="E70:Q70">SUM(E71:E73)</f>
        <v>1404050</v>
      </c>
      <c r="F70" s="41">
        <f t="shared" si="7"/>
        <v>702025</v>
      </c>
      <c r="G70" s="41">
        <f t="shared" si="7"/>
        <v>702025</v>
      </c>
      <c r="H70" s="42">
        <f t="shared" si="7"/>
        <v>1404050</v>
      </c>
      <c r="I70" s="42">
        <f t="shared" si="7"/>
        <v>702025</v>
      </c>
      <c r="J70" s="42">
        <f t="shared" si="7"/>
        <v>0</v>
      </c>
      <c r="K70" s="42">
        <f t="shared" si="7"/>
        <v>0</v>
      </c>
      <c r="L70" s="42">
        <f t="shared" si="7"/>
        <v>702025</v>
      </c>
      <c r="M70" s="42">
        <f t="shared" si="7"/>
        <v>702025</v>
      </c>
      <c r="N70" s="42">
        <f t="shared" si="7"/>
        <v>0</v>
      </c>
      <c r="O70" s="42">
        <f t="shared" si="7"/>
        <v>0</v>
      </c>
      <c r="P70" s="42">
        <f t="shared" si="7"/>
        <v>0</v>
      </c>
      <c r="Q70" s="42">
        <f t="shared" si="7"/>
        <v>702025</v>
      </c>
    </row>
    <row r="71" spans="1:17" s="6" customFormat="1" ht="8.25">
      <c r="A71" s="13"/>
      <c r="B71" s="17" t="s">
        <v>32</v>
      </c>
      <c r="C71" s="39"/>
      <c r="D71" s="40" t="s">
        <v>33</v>
      </c>
      <c r="E71" s="41">
        <v>77000</v>
      </c>
      <c r="F71" s="41">
        <v>38500</v>
      </c>
      <c r="G71" s="41">
        <v>38500</v>
      </c>
      <c r="H71" s="42">
        <v>77000</v>
      </c>
      <c r="I71" s="42">
        <f>SUM(J71:L71)</f>
        <v>38500</v>
      </c>
      <c r="J71" s="42">
        <v>0</v>
      </c>
      <c r="K71" s="42">
        <v>0</v>
      </c>
      <c r="L71" s="42">
        <v>38500</v>
      </c>
      <c r="M71" s="42">
        <f>SUM(N71:Q71)</f>
        <v>38500</v>
      </c>
      <c r="N71" s="42">
        <v>0</v>
      </c>
      <c r="O71" s="42">
        <v>0</v>
      </c>
      <c r="P71" s="42">
        <v>0</v>
      </c>
      <c r="Q71" s="42">
        <v>38500</v>
      </c>
    </row>
    <row r="72" spans="1:17" s="6" customFormat="1" ht="8.25">
      <c r="A72" s="13"/>
      <c r="B72" s="17" t="s">
        <v>34</v>
      </c>
      <c r="C72" s="39"/>
      <c r="D72" s="40" t="s">
        <v>33</v>
      </c>
      <c r="E72" s="41">
        <v>826800</v>
      </c>
      <c r="F72" s="41">
        <v>413400</v>
      </c>
      <c r="G72" s="41">
        <v>413400</v>
      </c>
      <c r="H72" s="42">
        <v>826800</v>
      </c>
      <c r="I72" s="42">
        <f>SUM(J72:L72)</f>
        <v>413400</v>
      </c>
      <c r="J72" s="42">
        <v>0</v>
      </c>
      <c r="K72" s="42">
        <v>0</v>
      </c>
      <c r="L72" s="42">
        <v>413400</v>
      </c>
      <c r="M72" s="42">
        <f>SUM(N72:Q72)</f>
        <v>413400</v>
      </c>
      <c r="N72" s="42">
        <v>0</v>
      </c>
      <c r="O72" s="42">
        <v>0</v>
      </c>
      <c r="P72" s="42">
        <v>0</v>
      </c>
      <c r="Q72" s="42">
        <v>413400</v>
      </c>
    </row>
    <row r="73" spans="1:17" s="6" customFormat="1" ht="8.25">
      <c r="A73" s="13"/>
      <c r="B73" s="17" t="s">
        <v>35</v>
      </c>
      <c r="C73" s="39"/>
      <c r="D73" s="40" t="s">
        <v>33</v>
      </c>
      <c r="E73" s="41">
        <f>SUM(F73:G73)</f>
        <v>500250</v>
      </c>
      <c r="F73" s="41">
        <v>250125</v>
      </c>
      <c r="G73" s="41">
        <v>250125</v>
      </c>
      <c r="H73" s="42">
        <v>500250</v>
      </c>
      <c r="I73" s="42">
        <v>250125</v>
      </c>
      <c r="J73" s="42"/>
      <c r="K73" s="42"/>
      <c r="L73" s="42">
        <v>250125</v>
      </c>
      <c r="M73" s="42">
        <f>SUM(N73:Q73)</f>
        <v>250125</v>
      </c>
      <c r="N73" s="42">
        <v>0</v>
      </c>
      <c r="O73" s="42">
        <v>0</v>
      </c>
      <c r="P73" s="42">
        <v>0</v>
      </c>
      <c r="Q73" s="42">
        <v>250125</v>
      </c>
    </row>
    <row r="74" spans="1:17" s="6" customFormat="1" ht="8.25" customHeight="1">
      <c r="A74" s="74"/>
      <c r="B74" s="36" t="s">
        <v>54</v>
      </c>
      <c r="C74" s="18" t="s">
        <v>55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s="6" customFormat="1" ht="8.25" customHeight="1">
      <c r="A75" s="13"/>
      <c r="B75" s="68" t="s">
        <v>37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6" customFormat="1" ht="8.25" customHeight="1">
      <c r="A76" s="75" t="s">
        <v>56</v>
      </c>
      <c r="B76" s="69" t="s">
        <v>39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s="6" customFormat="1" ht="8.25" customHeight="1">
      <c r="A77" s="13"/>
      <c r="B77" s="69" t="s">
        <v>29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s="6" customFormat="1" ht="10.5" customHeight="1">
      <c r="A78" s="13"/>
      <c r="B78" s="69" t="s">
        <v>30</v>
      </c>
      <c r="C78" s="39"/>
      <c r="D78" s="76" t="s">
        <v>31</v>
      </c>
      <c r="E78" s="41">
        <f>SUM(E79:E81)</f>
        <v>1606250</v>
      </c>
      <c r="F78" s="41">
        <f>SUM(F79:F81)</f>
        <v>803125</v>
      </c>
      <c r="G78" s="41">
        <f>SUM(G79:G81)</f>
        <v>803125</v>
      </c>
      <c r="H78" s="42">
        <f>SUM(H79:H81)</f>
        <v>1606250</v>
      </c>
      <c r="I78" s="42">
        <f>SUM(I79:I81)</f>
        <v>803125</v>
      </c>
      <c r="J78" s="42">
        <v>0</v>
      </c>
      <c r="K78" s="42">
        <f>SUM(K79:K81)</f>
        <v>0</v>
      </c>
      <c r="L78" s="42">
        <f>SUM(L79:L81)</f>
        <v>803125</v>
      </c>
      <c r="M78" s="42">
        <f>SUM(M79:M81)</f>
        <v>803125</v>
      </c>
      <c r="N78" s="42">
        <v>0</v>
      </c>
      <c r="O78" s="42">
        <v>0</v>
      </c>
      <c r="P78" s="42">
        <v>0</v>
      </c>
      <c r="Q78" s="42">
        <f>SUM(Q79:Q81)</f>
        <v>803125</v>
      </c>
    </row>
    <row r="79" spans="1:17" s="6" customFormat="1" ht="12" customHeight="1">
      <c r="A79" s="20"/>
      <c r="B79" s="69" t="s">
        <v>32</v>
      </c>
      <c r="C79" s="39"/>
      <c r="D79" s="40" t="s">
        <v>33</v>
      </c>
      <c r="E79" s="41">
        <f>SUM(F79:G79)</f>
        <v>686000</v>
      </c>
      <c r="F79" s="41">
        <v>343000</v>
      </c>
      <c r="G79" s="41">
        <v>343000</v>
      </c>
      <c r="H79" s="42">
        <v>86000</v>
      </c>
      <c r="I79" s="42">
        <f>SUM(J79:L79)</f>
        <v>343000</v>
      </c>
      <c r="J79" s="77">
        <v>0</v>
      </c>
      <c r="K79" s="42">
        <v>0</v>
      </c>
      <c r="L79" s="42">
        <v>343000</v>
      </c>
      <c r="M79" s="42">
        <f>SUM(N79:Q79)</f>
        <v>343000</v>
      </c>
      <c r="N79" s="42">
        <v>0</v>
      </c>
      <c r="O79" s="42">
        <v>0</v>
      </c>
      <c r="P79" s="42">
        <v>0</v>
      </c>
      <c r="Q79" s="42">
        <v>343000</v>
      </c>
    </row>
    <row r="80" spans="1:17" s="6" customFormat="1" ht="11.25" customHeight="1">
      <c r="A80" s="13"/>
      <c r="B80" s="69" t="s">
        <v>34</v>
      </c>
      <c r="C80" s="39"/>
      <c r="D80" s="40" t="s">
        <v>33</v>
      </c>
      <c r="E80" s="41">
        <f>SUM(F80:G80)</f>
        <v>920250</v>
      </c>
      <c r="F80" s="41">
        <v>460125</v>
      </c>
      <c r="G80" s="41">
        <v>460125</v>
      </c>
      <c r="H80" s="42">
        <v>1520250</v>
      </c>
      <c r="I80" s="42">
        <f>SUM(L80)</f>
        <v>460125</v>
      </c>
      <c r="J80" s="42">
        <v>0</v>
      </c>
      <c r="K80" s="42">
        <v>0</v>
      </c>
      <c r="L80" s="42">
        <v>460125</v>
      </c>
      <c r="M80" s="42">
        <f>SUM(N80:Q80)</f>
        <v>460125</v>
      </c>
      <c r="N80" s="42">
        <v>0</v>
      </c>
      <c r="O80" s="42">
        <v>0</v>
      </c>
      <c r="P80" s="42">
        <v>0</v>
      </c>
      <c r="Q80" s="42">
        <v>460125</v>
      </c>
    </row>
    <row r="81" spans="1:17" s="6" customFormat="1" ht="11.25" customHeight="1">
      <c r="A81" s="13"/>
      <c r="B81" s="69" t="s">
        <v>40</v>
      </c>
      <c r="C81" s="39"/>
      <c r="D81" s="40" t="s">
        <v>33</v>
      </c>
      <c r="E81" s="41">
        <v>0</v>
      </c>
      <c r="F81" s="41">
        <v>0</v>
      </c>
      <c r="G81" s="41">
        <v>0</v>
      </c>
      <c r="H81" s="42">
        <v>0</v>
      </c>
      <c r="I81" s="42">
        <f>SUM(J81:L81)</f>
        <v>0</v>
      </c>
      <c r="J81" s="42">
        <v>0</v>
      </c>
      <c r="K81" s="42">
        <v>0</v>
      </c>
      <c r="L81" s="42">
        <v>0</v>
      </c>
      <c r="M81" s="42">
        <f>SUM(N81:Q81)</f>
        <v>0</v>
      </c>
      <c r="N81" s="42">
        <v>0</v>
      </c>
      <c r="O81" s="42">
        <v>0</v>
      </c>
      <c r="P81" s="42">
        <v>0</v>
      </c>
      <c r="Q81" s="42">
        <v>0</v>
      </c>
    </row>
    <row r="82" spans="1:17" s="6" customFormat="1" ht="8.25" customHeight="1">
      <c r="A82" s="78" t="s">
        <v>52</v>
      </c>
      <c r="B82" s="43" t="s">
        <v>57</v>
      </c>
      <c r="C82" s="79" t="s">
        <v>58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1:17" s="6" customFormat="1" ht="7.5" customHeight="1">
      <c r="A83" s="78"/>
      <c r="B83" s="19" t="s">
        <v>59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1:17" s="6" customFormat="1" ht="9" customHeight="1">
      <c r="A84" s="78"/>
      <c r="B84" s="17" t="s">
        <v>39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1:17" s="6" customFormat="1" ht="7.5" customHeight="1">
      <c r="A85" s="78"/>
      <c r="B85" s="17" t="s">
        <v>29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1:17" s="6" customFormat="1" ht="11.25" customHeight="1">
      <c r="A86" s="78"/>
      <c r="B86" s="55" t="s">
        <v>30</v>
      </c>
      <c r="C86" s="80"/>
      <c r="D86" s="81" t="s">
        <v>31</v>
      </c>
      <c r="E86" s="82">
        <f>SUM(F86:G86)</f>
        <v>6372580</v>
      </c>
      <c r="F86" s="82">
        <f>SUM(F87:F89)</f>
        <v>1911834</v>
      </c>
      <c r="G86" s="82">
        <f>SUM(G87:G89)</f>
        <v>4460746</v>
      </c>
      <c r="H86" s="83">
        <f>SUM(I86,M86)</f>
        <v>6372580</v>
      </c>
      <c r="I86" s="83">
        <f aca="true" t="shared" si="8" ref="I86:Q86">SUM(I87:I89)</f>
        <v>1911834</v>
      </c>
      <c r="J86" s="84">
        <f t="shared" si="8"/>
        <v>0</v>
      </c>
      <c r="K86" s="83">
        <f t="shared" si="8"/>
        <v>0</v>
      </c>
      <c r="L86" s="83">
        <f t="shared" si="8"/>
        <v>1911834</v>
      </c>
      <c r="M86" s="85">
        <f t="shared" si="8"/>
        <v>4460746</v>
      </c>
      <c r="N86" s="83">
        <f t="shared" si="8"/>
        <v>0</v>
      </c>
      <c r="O86" s="83">
        <f t="shared" si="8"/>
        <v>0</v>
      </c>
      <c r="P86" s="83">
        <f t="shared" si="8"/>
        <v>0</v>
      </c>
      <c r="Q86" s="83">
        <f t="shared" si="8"/>
        <v>4460746</v>
      </c>
    </row>
    <row r="87" spans="1:17" s="6" customFormat="1" ht="10.5" customHeight="1">
      <c r="A87" s="78"/>
      <c r="B87" s="17" t="s">
        <v>32</v>
      </c>
      <c r="C87" s="39"/>
      <c r="D87" s="86" t="s">
        <v>33</v>
      </c>
      <c r="E87" s="82">
        <f>SUM(F87:G87)</f>
        <v>2282382</v>
      </c>
      <c r="F87" s="87">
        <v>684782</v>
      </c>
      <c r="G87" s="87">
        <v>1597600</v>
      </c>
      <c r="H87" s="83">
        <f>SUM(I87,M87)</f>
        <v>2282382</v>
      </c>
      <c r="I87" s="88">
        <f>SUM(J87:L87)</f>
        <v>684782</v>
      </c>
      <c r="J87" s="88">
        <v>0</v>
      </c>
      <c r="K87" s="88">
        <v>0</v>
      </c>
      <c r="L87" s="89">
        <v>684782</v>
      </c>
      <c r="M87" s="90">
        <f>SUM(Q87)</f>
        <v>1597600</v>
      </c>
      <c r="N87" s="91">
        <v>0</v>
      </c>
      <c r="O87" s="88">
        <v>0</v>
      </c>
      <c r="P87" s="91">
        <v>0</v>
      </c>
      <c r="Q87" s="88">
        <v>1597600</v>
      </c>
    </row>
    <row r="88" spans="1:17" s="6" customFormat="1" ht="12" customHeight="1">
      <c r="A88" s="78"/>
      <c r="B88" s="92" t="s">
        <v>48</v>
      </c>
      <c r="C88" s="39"/>
      <c r="D88" s="40" t="s">
        <v>33</v>
      </c>
      <c r="E88" s="82">
        <f>SUM(F88:G88)</f>
        <v>2804000</v>
      </c>
      <c r="F88" s="93">
        <v>841200</v>
      </c>
      <c r="G88" s="93">
        <v>1962800</v>
      </c>
      <c r="H88" s="83">
        <f>SUM(I88,M88)</f>
        <v>2804000</v>
      </c>
      <c r="I88" s="88">
        <f>SUM(J88:L88)</f>
        <v>841200</v>
      </c>
      <c r="J88" s="90">
        <v>0</v>
      </c>
      <c r="K88" s="90">
        <v>0</v>
      </c>
      <c r="L88" s="94">
        <v>841200</v>
      </c>
      <c r="M88" s="90">
        <f>SUM(Q88)</f>
        <v>1962800</v>
      </c>
      <c r="N88" s="95">
        <v>0</v>
      </c>
      <c r="O88" s="90">
        <v>0</v>
      </c>
      <c r="P88" s="90">
        <v>0</v>
      </c>
      <c r="Q88" s="90">
        <v>1962800</v>
      </c>
    </row>
    <row r="89" spans="1:17" s="6" customFormat="1" ht="11.25" customHeight="1">
      <c r="A89" s="78"/>
      <c r="B89" s="96" t="s">
        <v>40</v>
      </c>
      <c r="C89" s="39"/>
      <c r="D89" s="40" t="s">
        <v>33</v>
      </c>
      <c r="E89" s="82">
        <f>SUM(F89:G89)</f>
        <v>1286198</v>
      </c>
      <c r="F89" s="93">
        <v>385852</v>
      </c>
      <c r="G89" s="93">
        <v>900346</v>
      </c>
      <c r="H89" s="83">
        <f>SUM(I89,M89)</f>
        <v>1286198</v>
      </c>
      <c r="I89" s="88">
        <f>SUM(J89:L89)</f>
        <v>385852</v>
      </c>
      <c r="J89" s="90">
        <v>0</v>
      </c>
      <c r="K89" s="90">
        <v>0</v>
      </c>
      <c r="L89" s="94">
        <v>385852</v>
      </c>
      <c r="M89" s="90">
        <f>SUM(Q89)</f>
        <v>900346</v>
      </c>
      <c r="N89" s="95">
        <v>0</v>
      </c>
      <c r="O89" s="90">
        <v>0</v>
      </c>
      <c r="P89" s="90">
        <v>0</v>
      </c>
      <c r="Q89" s="90">
        <v>900346</v>
      </c>
    </row>
    <row r="90" spans="1:17" s="6" customFormat="1" ht="9" customHeight="1">
      <c r="A90" s="97" t="s">
        <v>60</v>
      </c>
      <c r="B90" s="43" t="s">
        <v>57</v>
      </c>
      <c r="C90" s="98" t="s">
        <v>61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s="6" customFormat="1" ht="9" customHeight="1">
      <c r="A91" s="97"/>
      <c r="B91" s="19" t="s">
        <v>59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s="6" customFormat="1" ht="9" customHeight="1">
      <c r="A92" s="97"/>
      <c r="B92" s="17" t="s">
        <v>39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s="6" customFormat="1" ht="9" customHeight="1">
      <c r="A93" s="97"/>
      <c r="B93" s="17" t="s">
        <v>29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s="6" customFormat="1" ht="12" customHeight="1">
      <c r="A94" s="97"/>
      <c r="B94" s="96" t="s">
        <v>30</v>
      </c>
      <c r="C94" s="39"/>
      <c r="D94" s="40"/>
      <c r="E94" s="93">
        <f aca="true" t="shared" si="9" ref="E94:J94">SUM(E95:E96)</f>
        <v>218250</v>
      </c>
      <c r="F94" s="93">
        <f t="shared" si="9"/>
        <v>65475</v>
      </c>
      <c r="G94" s="93">
        <f t="shared" si="9"/>
        <v>152775</v>
      </c>
      <c r="H94" s="99">
        <f t="shared" si="9"/>
        <v>218250</v>
      </c>
      <c r="I94" s="99">
        <f t="shared" si="9"/>
        <v>65475</v>
      </c>
      <c r="J94" s="99">
        <f t="shared" si="9"/>
        <v>0</v>
      </c>
      <c r="K94" s="99" t="e">
        <f>SUM(K94:K96)</f>
        <v>#VALUE!</v>
      </c>
      <c r="L94" s="99">
        <f>SUM(L95:L96)</f>
        <v>65475</v>
      </c>
      <c r="M94" s="99">
        <f>SUM(M95:M96)</f>
        <v>152775</v>
      </c>
      <c r="N94" s="99">
        <f>SUM(N95:N96)</f>
        <v>0</v>
      </c>
      <c r="O94" s="99">
        <f>SUM(P95:P96)</f>
        <v>0</v>
      </c>
      <c r="P94" s="99">
        <f>SUM(P95:P96)</f>
        <v>0</v>
      </c>
      <c r="Q94" s="100">
        <f>SUM(Q95:Q96)</f>
        <v>152775</v>
      </c>
    </row>
    <row r="95" spans="1:17" s="6" customFormat="1" ht="12.75" customHeight="1">
      <c r="A95" s="97"/>
      <c r="B95" s="101" t="s">
        <v>32</v>
      </c>
      <c r="C95" s="39"/>
      <c r="D95" s="40" t="s">
        <v>33</v>
      </c>
      <c r="E95" s="93">
        <v>152775</v>
      </c>
      <c r="F95" s="93">
        <v>50700</v>
      </c>
      <c r="G95" s="93">
        <v>118300</v>
      </c>
      <c r="H95" s="99">
        <f>SUM(M95,I95)</f>
        <v>169000</v>
      </c>
      <c r="I95" s="99">
        <f>SUM(J95:L95)</f>
        <v>50700</v>
      </c>
      <c r="J95" s="99">
        <v>0</v>
      </c>
      <c r="K95" s="99">
        <v>0</v>
      </c>
      <c r="L95" s="99">
        <v>50700</v>
      </c>
      <c r="M95" s="99">
        <f>SUM(N95:Q95)</f>
        <v>118300</v>
      </c>
      <c r="N95" s="99">
        <v>0</v>
      </c>
      <c r="O95" s="99">
        <v>0</v>
      </c>
      <c r="P95" s="99">
        <v>0</v>
      </c>
      <c r="Q95" s="100">
        <v>118300</v>
      </c>
    </row>
    <row r="96" spans="1:17" s="6" customFormat="1" ht="15" customHeight="1">
      <c r="A96" s="97"/>
      <c r="B96" s="102" t="s">
        <v>48</v>
      </c>
      <c r="C96" s="39"/>
      <c r="D96" s="40" t="s">
        <v>33</v>
      </c>
      <c r="E96" s="93">
        <v>65475</v>
      </c>
      <c r="F96" s="93">
        <v>14775</v>
      </c>
      <c r="G96" s="93">
        <v>34475</v>
      </c>
      <c r="H96" s="99">
        <f>SUM(M96,I96)</f>
        <v>49250</v>
      </c>
      <c r="I96" s="99">
        <f>SUM(J96:L96)</f>
        <v>14775</v>
      </c>
      <c r="J96" s="99">
        <v>0</v>
      </c>
      <c r="K96" s="99">
        <v>0</v>
      </c>
      <c r="L96" s="99">
        <v>14775</v>
      </c>
      <c r="M96" s="99">
        <f>SUM(N96:Q96)</f>
        <v>34475</v>
      </c>
      <c r="N96" s="99">
        <v>0</v>
      </c>
      <c r="O96" s="99">
        <v>0</v>
      </c>
      <c r="P96" s="99">
        <v>0</v>
      </c>
      <c r="Q96" s="100">
        <v>34475</v>
      </c>
    </row>
    <row r="97" spans="1:17" s="6" customFormat="1" ht="15" customHeight="1">
      <c r="A97" s="103"/>
      <c r="B97" s="104"/>
      <c r="C97" s="105"/>
      <c r="D97" s="106"/>
      <c r="E97" s="107"/>
      <c r="F97" s="107"/>
      <c r="G97" s="107"/>
      <c r="H97" s="25"/>
      <c r="I97" s="25"/>
      <c r="J97" s="25"/>
      <c r="K97" s="25"/>
      <c r="L97" s="25"/>
      <c r="M97" s="25"/>
      <c r="N97" s="25"/>
      <c r="O97" s="25"/>
      <c r="P97" s="25"/>
      <c r="Q97" s="100"/>
    </row>
    <row r="98" spans="1:17" s="6" customFormat="1" ht="9" customHeight="1">
      <c r="A98" s="1"/>
      <c r="B98" s="2" t="s">
        <v>0</v>
      </c>
      <c r="C98" s="3" t="s">
        <v>1</v>
      </c>
      <c r="D98" s="3" t="s">
        <v>2</v>
      </c>
      <c r="E98" s="3" t="s">
        <v>3</v>
      </c>
      <c r="F98" s="5" t="s">
        <v>4</v>
      </c>
      <c r="G98" s="5"/>
      <c r="H98" s="5" t="s">
        <v>5</v>
      </c>
      <c r="I98" s="5"/>
      <c r="J98" s="5"/>
      <c r="K98" s="5"/>
      <c r="L98" s="5"/>
      <c r="M98" s="5"/>
      <c r="N98" s="5"/>
      <c r="O98" s="5"/>
      <c r="P98" s="5"/>
      <c r="Q98" s="5"/>
    </row>
    <row r="99" spans="1:17" s="6" customFormat="1" ht="9" customHeight="1">
      <c r="A99" s="7"/>
      <c r="B99" s="2"/>
      <c r="C99" s="3"/>
      <c r="D99" s="3"/>
      <c r="E99" s="3"/>
      <c r="F99" s="3" t="s">
        <v>6</v>
      </c>
      <c r="G99" s="3" t="s">
        <v>7</v>
      </c>
      <c r="H99" s="5">
        <v>2010</v>
      </c>
      <c r="I99" s="5"/>
      <c r="J99" s="5"/>
      <c r="K99" s="5"/>
      <c r="L99" s="5"/>
      <c r="M99" s="5"/>
      <c r="N99" s="5"/>
      <c r="O99" s="5"/>
      <c r="P99" s="5"/>
      <c r="Q99" s="5"/>
    </row>
    <row r="100" spans="1:17" s="6" customFormat="1" ht="9" customHeight="1">
      <c r="A100" s="7"/>
      <c r="B100" s="2"/>
      <c r="C100" s="3"/>
      <c r="D100" s="3"/>
      <c r="E100" s="3"/>
      <c r="F100" s="3"/>
      <c r="G100" s="3"/>
      <c r="H100" s="3" t="s">
        <v>9</v>
      </c>
      <c r="I100" s="5" t="s">
        <v>10</v>
      </c>
      <c r="J100" s="5"/>
      <c r="K100" s="5"/>
      <c r="L100" s="5"/>
      <c r="M100" s="5"/>
      <c r="N100" s="5"/>
      <c r="O100" s="5"/>
      <c r="P100" s="5"/>
      <c r="Q100" s="5"/>
    </row>
    <row r="101" spans="1:17" s="6" customFormat="1" ht="9" customHeight="1">
      <c r="A101" s="8" t="s">
        <v>11</v>
      </c>
      <c r="B101" s="2"/>
      <c r="C101" s="3"/>
      <c r="D101" s="3"/>
      <c r="E101" s="3"/>
      <c r="F101" s="3"/>
      <c r="G101" s="3"/>
      <c r="H101" s="3"/>
      <c r="I101" s="5" t="s">
        <v>12</v>
      </c>
      <c r="J101" s="5"/>
      <c r="K101" s="5"/>
      <c r="L101" s="5"/>
      <c r="M101" s="5" t="s">
        <v>13</v>
      </c>
      <c r="N101" s="5"/>
      <c r="O101" s="5"/>
      <c r="P101" s="5"/>
      <c r="Q101" s="5"/>
    </row>
    <row r="102" spans="1:17" s="6" customFormat="1" ht="9" customHeight="1">
      <c r="A102" s="7"/>
      <c r="B102" s="2"/>
      <c r="C102" s="3"/>
      <c r="D102" s="3"/>
      <c r="E102" s="3"/>
      <c r="F102" s="3"/>
      <c r="G102" s="3"/>
      <c r="H102" s="3"/>
      <c r="I102" s="3" t="s">
        <v>14</v>
      </c>
      <c r="J102" s="5" t="s">
        <v>15</v>
      </c>
      <c r="K102" s="5"/>
      <c r="L102" s="5"/>
      <c r="M102" s="3" t="s">
        <v>16</v>
      </c>
      <c r="N102" s="3" t="s">
        <v>15</v>
      </c>
      <c r="O102" s="3"/>
      <c r="P102" s="3"/>
      <c r="Q102" s="3"/>
    </row>
    <row r="103" spans="1:17" s="6" customFormat="1" ht="34.5" customHeight="1">
      <c r="A103" s="9"/>
      <c r="B103" s="2"/>
      <c r="C103" s="3"/>
      <c r="D103" s="3"/>
      <c r="E103" s="3"/>
      <c r="F103" s="3"/>
      <c r="G103" s="3"/>
      <c r="H103" s="3"/>
      <c r="I103" s="3"/>
      <c r="J103" s="3" t="s">
        <v>17</v>
      </c>
      <c r="K103" s="3" t="s">
        <v>18</v>
      </c>
      <c r="L103" s="3" t="s">
        <v>19</v>
      </c>
      <c r="M103" s="3"/>
      <c r="N103" s="3" t="s">
        <v>20</v>
      </c>
      <c r="O103" s="3" t="s">
        <v>17</v>
      </c>
      <c r="P103" s="3" t="s">
        <v>18</v>
      </c>
      <c r="Q103" s="3" t="s">
        <v>49</v>
      </c>
    </row>
    <row r="104" spans="1:17" s="6" customFormat="1" ht="9" customHeight="1">
      <c r="A104" s="10"/>
      <c r="B104" s="11">
        <v>2</v>
      </c>
      <c r="C104" s="12">
        <v>3</v>
      </c>
      <c r="D104" s="12">
        <v>4</v>
      </c>
      <c r="E104" s="12">
        <v>5</v>
      </c>
      <c r="F104" s="12">
        <v>6</v>
      </c>
      <c r="G104" s="12">
        <v>7</v>
      </c>
      <c r="H104" s="12">
        <v>8</v>
      </c>
      <c r="I104" s="12">
        <v>9</v>
      </c>
      <c r="J104" s="12">
        <v>10</v>
      </c>
      <c r="K104" s="12">
        <v>11</v>
      </c>
      <c r="L104" s="12">
        <v>12</v>
      </c>
      <c r="M104" s="12">
        <v>13</v>
      </c>
      <c r="N104" s="12">
        <v>14</v>
      </c>
      <c r="O104" s="12">
        <v>15</v>
      </c>
      <c r="P104" s="12">
        <v>16</v>
      </c>
      <c r="Q104" s="12">
        <v>17</v>
      </c>
    </row>
    <row r="105" spans="1:17" s="6" customFormat="1" ht="9" customHeight="1">
      <c r="A105" s="97" t="s">
        <v>62</v>
      </c>
      <c r="B105" s="43" t="s">
        <v>57</v>
      </c>
      <c r="C105" s="108" t="s">
        <v>63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</row>
    <row r="106" spans="1:17" s="6" customFormat="1" ht="9" customHeight="1">
      <c r="A106" s="97"/>
      <c r="B106" s="19" t="s">
        <v>59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</row>
    <row r="107" spans="1:17" s="6" customFormat="1" ht="9" customHeight="1">
      <c r="A107" s="97"/>
      <c r="B107" s="17" t="s">
        <v>39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</row>
    <row r="108" spans="1:17" s="6" customFormat="1" ht="9" customHeight="1">
      <c r="A108" s="97"/>
      <c r="B108" s="17" t="s">
        <v>29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</row>
    <row r="109" spans="1:17" s="6" customFormat="1" ht="9" customHeight="1">
      <c r="A109" s="97"/>
      <c r="B109" s="96" t="s">
        <v>30</v>
      </c>
      <c r="C109" s="39"/>
      <c r="D109" s="40"/>
      <c r="E109" s="93">
        <f aca="true" t="shared" si="10" ref="E109:J109">SUM(E110:E111)</f>
        <v>2267000</v>
      </c>
      <c r="F109" s="93">
        <f t="shared" si="10"/>
        <v>887000</v>
      </c>
      <c r="G109" s="93">
        <f t="shared" si="10"/>
        <v>1380000</v>
      </c>
      <c r="H109" s="99">
        <f t="shared" si="10"/>
        <v>2267000</v>
      </c>
      <c r="I109" s="99">
        <f t="shared" si="10"/>
        <v>887000</v>
      </c>
      <c r="J109" s="99">
        <f t="shared" si="10"/>
        <v>300000</v>
      </c>
      <c r="K109" s="99" t="e">
        <f>SUM(K109:K111)</f>
        <v>#VALUE!</v>
      </c>
      <c r="L109" s="99">
        <f>SUM(L110:L111)</f>
        <v>587000</v>
      </c>
      <c r="M109" s="99">
        <f>SUM(M110:M111)</f>
        <v>1380000</v>
      </c>
      <c r="N109" s="99">
        <f>SUM(N110:N111)</f>
        <v>0</v>
      </c>
      <c r="O109" s="99">
        <f>SUM(P110:P111)</f>
        <v>0</v>
      </c>
      <c r="P109" s="99">
        <f>SUM(P110:P111)</f>
        <v>0</v>
      </c>
      <c r="Q109" s="100">
        <f>SUM(Q110:Q111)</f>
        <v>1380000</v>
      </c>
    </row>
    <row r="110" spans="1:17" s="6" customFormat="1" ht="9" customHeight="1">
      <c r="A110" s="97"/>
      <c r="B110" s="101" t="s">
        <v>32</v>
      </c>
      <c r="C110" s="39"/>
      <c r="D110" s="40" t="s">
        <v>33</v>
      </c>
      <c r="E110" s="93">
        <f>SUM(F110:G110)</f>
        <v>867000</v>
      </c>
      <c r="F110" s="93">
        <v>367000</v>
      </c>
      <c r="G110" s="93">
        <v>500000</v>
      </c>
      <c r="H110" s="99">
        <f>SUM(M110,I110)</f>
        <v>867000</v>
      </c>
      <c r="I110" s="99">
        <f>SUM(J110:L110)</f>
        <v>367000</v>
      </c>
      <c r="J110" s="99">
        <v>300000</v>
      </c>
      <c r="K110" s="99">
        <v>0</v>
      </c>
      <c r="L110" s="99">
        <v>67000</v>
      </c>
      <c r="M110" s="99">
        <f>SUM(N110:Q110)</f>
        <v>500000</v>
      </c>
      <c r="N110" s="99">
        <v>0</v>
      </c>
      <c r="O110" s="99">
        <v>0</v>
      </c>
      <c r="P110" s="99">
        <v>0</v>
      </c>
      <c r="Q110" s="100">
        <v>500000</v>
      </c>
    </row>
    <row r="111" spans="1:17" s="6" customFormat="1" ht="9" customHeight="1">
      <c r="A111" s="97"/>
      <c r="B111" s="92" t="s">
        <v>48</v>
      </c>
      <c r="C111" s="39"/>
      <c r="D111" s="40" t="s">
        <v>33</v>
      </c>
      <c r="E111" s="93">
        <f>SUM(F111:G111)</f>
        <v>1400000</v>
      </c>
      <c r="F111" s="93">
        <v>520000</v>
      </c>
      <c r="G111" s="93">
        <v>880000</v>
      </c>
      <c r="H111" s="99">
        <f>SUM(M111,I111)</f>
        <v>1400000</v>
      </c>
      <c r="I111" s="99">
        <f>SUM(J111:L111)</f>
        <v>520000</v>
      </c>
      <c r="J111" s="99">
        <v>0</v>
      </c>
      <c r="K111" s="99">
        <v>0</v>
      </c>
      <c r="L111" s="99">
        <v>520000</v>
      </c>
      <c r="M111" s="99">
        <f>SUM(N111:Q111)</f>
        <v>880000</v>
      </c>
      <c r="N111" s="99">
        <v>0</v>
      </c>
      <c r="O111" s="99">
        <v>0</v>
      </c>
      <c r="P111" s="99">
        <v>0</v>
      </c>
      <c r="Q111" s="100">
        <v>880000</v>
      </c>
    </row>
    <row r="112" spans="1:17" s="6" customFormat="1" ht="7.5" customHeight="1">
      <c r="A112" s="97" t="s">
        <v>60</v>
      </c>
      <c r="B112" s="43" t="s">
        <v>57</v>
      </c>
      <c r="C112" s="98" t="s">
        <v>64</v>
      </c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s="6" customFormat="1" ht="6.75" customHeight="1">
      <c r="A113" s="97"/>
      <c r="B113" s="19" t="s">
        <v>59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s="6" customFormat="1" ht="7.5" customHeight="1">
      <c r="A114" s="97"/>
      <c r="B114" s="17" t="s">
        <v>39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1:17" s="6" customFormat="1" ht="8.25" customHeight="1">
      <c r="A115" s="97"/>
      <c r="B115" s="17" t="s">
        <v>29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s="6" customFormat="1" ht="11.25" customHeight="1">
      <c r="A116" s="97"/>
      <c r="B116" s="96" t="s">
        <v>30</v>
      </c>
      <c r="C116" s="39"/>
      <c r="D116" s="40"/>
      <c r="E116" s="93">
        <f aca="true" t="shared" si="11" ref="E116:J116">SUM(E117:E117)</f>
        <v>670300</v>
      </c>
      <c r="F116" s="93">
        <f t="shared" si="11"/>
        <v>258300</v>
      </c>
      <c r="G116" s="93">
        <f t="shared" si="11"/>
        <v>412000</v>
      </c>
      <c r="H116" s="99">
        <f t="shared" si="11"/>
        <v>670300</v>
      </c>
      <c r="I116" s="99">
        <f t="shared" si="11"/>
        <v>258300</v>
      </c>
      <c r="J116" s="99">
        <f t="shared" si="11"/>
        <v>0</v>
      </c>
      <c r="K116" s="99" t="e">
        <f>SUM(K116:K117)</f>
        <v>#VALUE!</v>
      </c>
      <c r="L116" s="99">
        <f>SUM(L117:L117)</f>
        <v>258300</v>
      </c>
      <c r="M116" s="99">
        <f>SUM(M117:M117)</f>
        <v>412000</v>
      </c>
      <c r="N116" s="99">
        <f>SUM(N117:N117)</f>
        <v>0</v>
      </c>
      <c r="O116" s="99">
        <f>SUM(P117:P117)</f>
        <v>0</v>
      </c>
      <c r="P116" s="99">
        <f>SUM(P117:P117)</f>
        <v>0</v>
      </c>
      <c r="Q116" s="100">
        <f>SUM(Q117:Q117)</f>
        <v>412000</v>
      </c>
    </row>
    <row r="117" spans="1:17" s="6" customFormat="1" ht="9.75" customHeight="1">
      <c r="A117" s="97"/>
      <c r="B117" s="101" t="s">
        <v>32</v>
      </c>
      <c r="C117" s="39"/>
      <c r="D117" s="40" t="s">
        <v>33</v>
      </c>
      <c r="E117" s="93">
        <f>SUM(F117:G117)</f>
        <v>670300</v>
      </c>
      <c r="F117" s="93">
        <v>258300</v>
      </c>
      <c r="G117" s="93">
        <v>412000</v>
      </c>
      <c r="H117" s="99">
        <f>SUM(M117,I117)</f>
        <v>670300</v>
      </c>
      <c r="I117" s="99">
        <f>SUM(J117:L117)</f>
        <v>258300</v>
      </c>
      <c r="J117" s="99">
        <v>0</v>
      </c>
      <c r="K117" s="99">
        <v>0</v>
      </c>
      <c r="L117" s="99">
        <v>258300</v>
      </c>
      <c r="M117" s="99">
        <f>SUM(N117:Q117)</f>
        <v>412000</v>
      </c>
      <c r="N117" s="99">
        <v>0</v>
      </c>
      <c r="O117" s="99">
        <v>0</v>
      </c>
      <c r="P117" s="99">
        <v>0</v>
      </c>
      <c r="Q117" s="100">
        <v>412000</v>
      </c>
    </row>
    <row r="118" spans="1:17" s="6" customFormat="1" ht="10.5" customHeight="1">
      <c r="A118" s="109">
        <v>2</v>
      </c>
      <c r="B118" s="110" t="s">
        <v>65</v>
      </c>
      <c r="C118" s="109" t="s">
        <v>23</v>
      </c>
      <c r="D118" s="109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1:17" s="6" customFormat="1" ht="9.75" customHeight="1">
      <c r="A119" s="12" t="s">
        <v>66</v>
      </c>
      <c r="B119" s="17" t="s">
        <v>57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spans="1:17" s="6" customFormat="1" ht="9" customHeight="1">
      <c r="A120" s="12"/>
      <c r="B120" s="17" t="s">
        <v>59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1:17" s="6" customFormat="1" ht="12.75" customHeight="1" hidden="1">
      <c r="A121" s="12"/>
      <c r="B121" s="17" t="s">
        <v>39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spans="1:17" s="6" customFormat="1" ht="9" customHeight="1">
      <c r="A122" s="12"/>
      <c r="B122" s="17" t="s">
        <v>29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1:17" s="6" customFormat="1" ht="9" customHeight="1">
      <c r="A123" s="12"/>
      <c r="B123" s="17" t="s">
        <v>30</v>
      </c>
      <c r="C123" s="17"/>
      <c r="D123" s="19"/>
      <c r="E123" s="41"/>
      <c r="F123" s="41"/>
      <c r="G123" s="41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6" customFormat="1" ht="7.5" customHeight="1">
      <c r="A124" s="12"/>
      <c r="B124" s="17" t="s">
        <v>67</v>
      </c>
      <c r="C124" s="39"/>
      <c r="D124" s="112"/>
      <c r="E124" s="41"/>
      <c r="F124" s="41"/>
      <c r="G124" s="41"/>
      <c r="H124" s="42"/>
      <c r="I124" s="42"/>
      <c r="J124" s="42"/>
      <c r="K124" s="42"/>
      <c r="L124" s="42"/>
      <c r="M124" s="99"/>
      <c r="N124" s="99"/>
      <c r="O124" s="42"/>
      <c r="P124" s="42"/>
      <c r="Q124" s="42"/>
    </row>
    <row r="125" spans="1:17" s="6" customFormat="1" ht="12.75" customHeight="1">
      <c r="A125" s="12"/>
      <c r="B125" s="17"/>
      <c r="C125" s="39"/>
      <c r="D125" s="112"/>
      <c r="E125" s="41"/>
      <c r="F125" s="41"/>
      <c r="G125" s="41"/>
      <c r="H125" s="42"/>
      <c r="I125" s="42"/>
      <c r="J125" s="42"/>
      <c r="K125" s="42"/>
      <c r="L125" s="42"/>
      <c r="M125" s="99"/>
      <c r="N125" s="99"/>
      <c r="O125" s="42"/>
      <c r="P125" s="42"/>
      <c r="Q125" s="42"/>
    </row>
    <row r="126" spans="1:17" s="6" customFormat="1" ht="9.75" customHeight="1">
      <c r="A126" s="109" t="s">
        <v>68</v>
      </c>
      <c r="B126" s="109"/>
      <c r="C126" s="109"/>
      <c r="D126" s="109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3"/>
      <c r="P126" s="113"/>
      <c r="Q126" s="113"/>
    </row>
    <row r="127" s="6" customFormat="1" ht="8.25"/>
    <row r="128" s="6" customFormat="1" ht="8.25"/>
    <row r="129" s="6" customFormat="1" ht="8.25"/>
    <row r="130" s="6" customFormat="1" ht="8.25"/>
    <row r="131" s="6" customFormat="1" ht="8.25"/>
    <row r="132" s="6" customFormat="1" ht="8.25"/>
    <row r="133" s="6" customFormat="1" ht="8.25"/>
    <row r="134" s="6" customFormat="1" ht="8.25"/>
    <row r="135" s="6" customFormat="1" ht="8.25"/>
    <row r="136" s="6" customFormat="1" ht="8.25"/>
    <row r="137" s="6" customFormat="1" ht="8.25"/>
    <row r="138" s="6" customFormat="1" ht="8.25"/>
    <row r="139" s="6" customFormat="1" ht="8.25"/>
    <row r="140" s="6" customFormat="1" ht="8.25"/>
    <row r="141" s="6" customFormat="1" ht="8.25"/>
    <row r="142" s="6" customFormat="1" ht="8.25"/>
    <row r="143" s="6" customFormat="1" ht="8.25"/>
    <row r="144" s="6" customFormat="1" ht="8.25"/>
    <row r="145" s="6" customFormat="1" ht="8.25"/>
    <row r="146" s="6" customFormat="1" ht="8.25"/>
    <row r="147" s="6" customFormat="1" ht="8.25"/>
    <row r="148" s="6" customFormat="1" ht="8.25"/>
    <row r="149" s="6" customFormat="1" ht="8.25"/>
    <row r="150" s="6" customFormat="1" ht="8.25"/>
    <row r="151" s="6" customFormat="1" ht="8.25"/>
    <row r="152" s="6" customFormat="1" ht="8.25"/>
    <row r="153" s="6" customFormat="1" ht="8.25"/>
    <row r="154" s="6" customFormat="1" ht="8.25"/>
    <row r="155" s="6" customFormat="1" ht="8.25"/>
    <row r="156" s="6" customFormat="1" ht="8.25"/>
    <row r="157" s="6" customFormat="1" ht="8.25"/>
    <row r="158" s="6" customFormat="1" ht="8.25"/>
    <row r="159" s="6" customFormat="1" ht="8.25"/>
    <row r="160" s="6" customFormat="1" ht="8.25"/>
    <row r="161" s="6" customFormat="1" ht="8.25"/>
    <row r="162" s="6" customFormat="1" ht="8.25"/>
    <row r="163" s="6" customFormat="1" ht="8.25"/>
    <row r="164" s="6" customFormat="1" ht="8.25"/>
    <row r="165" s="6" customFormat="1" ht="8.25"/>
    <row r="166" s="6" customFormat="1" ht="8.25"/>
    <row r="167" s="6" customFormat="1" ht="8.25"/>
    <row r="168" s="6" customFormat="1" ht="8.25"/>
    <row r="169" s="6" customFormat="1" ht="8.25"/>
    <row r="170" s="6" customFormat="1" ht="8.25"/>
    <row r="171" s="6" customFormat="1" ht="8.25"/>
    <row r="172" s="6" customFormat="1" ht="8.25"/>
    <row r="173" s="6" customFormat="1" ht="8.25"/>
    <row r="174" s="6" customFormat="1" ht="8.25"/>
    <row r="175" s="6" customFormat="1" ht="8.25"/>
    <row r="176" s="6" customFormat="1" ht="8.25"/>
    <row r="177" s="6" customFormat="1" ht="8.25"/>
    <row r="178" s="6" customFormat="1" ht="8.25"/>
    <row r="179" s="6" customFormat="1" ht="8.25"/>
    <row r="180" s="6" customFormat="1" ht="8.25"/>
    <row r="181" s="6" customFormat="1" ht="8.25"/>
    <row r="182" s="6" customFormat="1" ht="8.25"/>
    <row r="183" s="6" customFormat="1" ht="8.25"/>
    <row r="184" s="6" customFormat="1" ht="8.25"/>
    <row r="185" s="6" customFormat="1" ht="8.25"/>
    <row r="186" s="6" customFormat="1" ht="8.25"/>
    <row r="187" s="6" customFormat="1" ht="8.25"/>
    <row r="188" s="6" customFormat="1" ht="8.25"/>
    <row r="189" s="6" customFormat="1" ht="8.25"/>
    <row r="190" s="6" customFormat="1" ht="8.25"/>
    <row r="191" s="6" customFormat="1" ht="8.25"/>
    <row r="192" s="6" customFormat="1" ht="8.25"/>
    <row r="193" s="6" customFormat="1" ht="8.25"/>
    <row r="194" s="6" customFormat="1" ht="8.25"/>
    <row r="195" s="6" customFormat="1" ht="8.25"/>
    <row r="196" s="6" customFormat="1" ht="8.25"/>
    <row r="197" s="6" customFormat="1" ht="8.25"/>
    <row r="198" s="6" customFormat="1" ht="8.25"/>
    <row r="199" s="6" customFormat="1" ht="8.25"/>
    <row r="200" s="6" customFormat="1" ht="8.25"/>
    <row r="201" s="6" customFormat="1" ht="8.25"/>
    <row r="202" s="6" customFormat="1" ht="8.25"/>
    <row r="203" s="6" customFormat="1" ht="8.25"/>
    <row r="204" s="6" customFormat="1" ht="8.25"/>
    <row r="205" s="6" customFormat="1" ht="8.25"/>
    <row r="206" s="6" customFormat="1" ht="8.25"/>
    <row r="207" s="6" customFormat="1" ht="8.25"/>
    <row r="208" s="6" customFormat="1" ht="8.25"/>
    <row r="209" s="6" customFormat="1" ht="8.25"/>
    <row r="210" s="6" customFormat="1" ht="8.25"/>
    <row r="211" s="6" customFormat="1" ht="8.25"/>
    <row r="212" s="6" customFormat="1" ht="8.25"/>
    <row r="213" s="6" customFormat="1" ht="8.25"/>
    <row r="214" s="6" customFormat="1" ht="8.25"/>
    <row r="215" s="6" customFormat="1" ht="8.25"/>
    <row r="216" s="6" customFormat="1" ht="8.25"/>
    <row r="217" s="6" customFormat="1" ht="8.25"/>
    <row r="218" s="6" customFormat="1" ht="8.25"/>
    <row r="219" s="6" customFormat="1" ht="8.25"/>
    <row r="220" s="6" customFormat="1" ht="8.25"/>
    <row r="221" s="6" customFormat="1" ht="8.25"/>
    <row r="222" s="6" customFormat="1" ht="8.25"/>
    <row r="223" s="6" customFormat="1" ht="8.25"/>
    <row r="224" s="6" customFormat="1" ht="8.25"/>
    <row r="225" s="6" customFormat="1" ht="8.25"/>
    <row r="226" s="6" customFormat="1" ht="8.25"/>
    <row r="227" s="6" customFormat="1" ht="8.25"/>
    <row r="228" s="6" customFormat="1" ht="8.25"/>
    <row r="229" s="6" customFormat="1" ht="8.25"/>
    <row r="230" s="6" customFormat="1" ht="8.25"/>
    <row r="231" s="6" customFormat="1" ht="8.25"/>
    <row r="232" s="6" customFormat="1" ht="8.25"/>
    <row r="233" s="6" customFormat="1" ht="8.25"/>
    <row r="234" s="6" customFormat="1" ht="8.25"/>
    <row r="235" s="6" customFormat="1" ht="8.25"/>
    <row r="236" s="6" customFormat="1" ht="8.25"/>
    <row r="237" s="6" customFormat="1" ht="8.25"/>
    <row r="238" s="6" customFormat="1" ht="8.25"/>
    <row r="239" s="6" customFormat="1" ht="8.25"/>
    <row r="240" s="6" customFormat="1" ht="8.25"/>
    <row r="241" s="6" customFormat="1" ht="8.25"/>
    <row r="242" s="6" customFormat="1" ht="8.25"/>
    <row r="243" s="6" customFormat="1" ht="8.25"/>
    <row r="244" s="6" customFormat="1" ht="8.25"/>
    <row r="245" s="6" customFormat="1" ht="8.25"/>
    <row r="246" s="6" customFormat="1" ht="8.25"/>
    <row r="247" s="6" customFormat="1" ht="8.25"/>
    <row r="248" s="6" customFormat="1" ht="8.25"/>
    <row r="249" s="6" customFormat="1" ht="8.25"/>
    <row r="250" s="6" customFormat="1" ht="8.25"/>
    <row r="251" s="6" customFormat="1" ht="8.25"/>
    <row r="252" s="6" customFormat="1" ht="8.25"/>
    <row r="253" s="6" customFormat="1" ht="8.25"/>
  </sheetData>
  <sheetProtection selectLockedCells="1" selectUnlockedCells="1"/>
  <mergeCells count="72">
    <mergeCell ref="B1:B6"/>
    <mergeCell ref="C1:C6"/>
    <mergeCell ref="D1:D6"/>
    <mergeCell ref="E1:E6"/>
    <mergeCell ref="F1:G1"/>
    <mergeCell ref="H1:Q1"/>
    <mergeCell ref="F2:F6"/>
    <mergeCell ref="G2:G6"/>
    <mergeCell ref="H2:Q2"/>
    <mergeCell ref="H3:H6"/>
    <mergeCell ref="I3:Q3"/>
    <mergeCell ref="I4:L4"/>
    <mergeCell ref="M4:Q4"/>
    <mergeCell ref="I5:I6"/>
    <mergeCell ref="J5:L5"/>
    <mergeCell ref="M5:M6"/>
    <mergeCell ref="N5:Q5"/>
    <mergeCell ref="C8:D8"/>
    <mergeCell ref="C9:Q12"/>
    <mergeCell ref="C17:Q20"/>
    <mergeCell ref="C25:Q28"/>
    <mergeCell ref="C33:Q36"/>
    <mergeCell ref="C41:Q43"/>
    <mergeCell ref="B51:B56"/>
    <mergeCell ref="C51:C56"/>
    <mergeCell ref="D51:D56"/>
    <mergeCell ref="E51:E56"/>
    <mergeCell ref="F51:G51"/>
    <mergeCell ref="H51:Q51"/>
    <mergeCell ref="F52:F56"/>
    <mergeCell ref="G52:G56"/>
    <mergeCell ref="H52:Q52"/>
    <mergeCell ref="H53:H56"/>
    <mergeCell ref="I53:Q53"/>
    <mergeCell ref="I54:L54"/>
    <mergeCell ref="M54:Q54"/>
    <mergeCell ref="I55:I56"/>
    <mergeCell ref="J55:L55"/>
    <mergeCell ref="M55:M56"/>
    <mergeCell ref="N55:Q55"/>
    <mergeCell ref="C58:Q61"/>
    <mergeCell ref="C66:Q69"/>
    <mergeCell ref="C74:Q77"/>
    <mergeCell ref="A82:A89"/>
    <mergeCell ref="C82:Q85"/>
    <mergeCell ref="A90:A96"/>
    <mergeCell ref="C90:Q93"/>
    <mergeCell ref="B98:B103"/>
    <mergeCell ref="C98:C103"/>
    <mergeCell ref="D98:D103"/>
    <mergeCell ref="E98:E103"/>
    <mergeCell ref="F98:G98"/>
    <mergeCell ref="H98:Q98"/>
    <mergeCell ref="F99:F103"/>
    <mergeCell ref="G99:G103"/>
    <mergeCell ref="H99:Q99"/>
    <mergeCell ref="H100:H103"/>
    <mergeCell ref="I100:Q100"/>
    <mergeCell ref="I101:L101"/>
    <mergeCell ref="M101:Q101"/>
    <mergeCell ref="I102:I103"/>
    <mergeCell ref="J102:L102"/>
    <mergeCell ref="M102:M103"/>
    <mergeCell ref="N102:Q102"/>
    <mergeCell ref="A105:A111"/>
    <mergeCell ref="C105:Q108"/>
    <mergeCell ref="A112:A117"/>
    <mergeCell ref="C112:Q115"/>
    <mergeCell ref="C118:D118"/>
    <mergeCell ref="C119:Q122"/>
    <mergeCell ref="A126:B126"/>
    <mergeCell ref="C126:D126"/>
  </mergeCells>
  <printOptions/>
  <pageMargins left="0.4722222222222222" right="0.11805555555555555" top="1.1527777777777777" bottom="0.9840277777777777" header="0.5902777777777778" footer="0.5118055555555555"/>
  <pageSetup horizontalDpi="300" verticalDpi="300" orientation="landscape" paperSize="9"/>
  <headerFooter alignWithMargins="0">
    <oddHeader>&amp;L                      &amp;R&amp;"Times New Roman,Normalny"&amp;12Zał.Nr 7 do Uchwały Nr XXXII/171/10 Rady Miasta Jedlina-Zdrój z dnia 25.02.10r.
Zał.Nr 12 od Uchwały Nr XXXI/170/09 Rady Miasta Jedlina-Zdrój z dnia 30.12.09r.</oddHeader>
    <oddFooter>&amp;C&amp;12Wydatki na programy i projekty realizowane ze środków Unii Europejskiej i Funduszu Spójności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4:X33"/>
  <sheetViews>
    <sheetView showRowColHeaders="0" zoomScale="140" zoomScaleNormal="140" workbookViewId="0" topLeftCell="S1">
      <selection activeCell="X19" sqref="H14:X19"/>
    </sheetView>
  </sheetViews>
  <sheetFormatPr defaultColWidth="11.42187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</cols>
  <sheetData>
    <row r="1" s="114" customFormat="1" ht="13.5"/>
    <row r="2" s="114" customFormat="1" ht="13.5"/>
    <row r="3" s="114" customFormat="1" ht="13.5"/>
    <row r="4" s="114" customFormat="1" ht="13.5"/>
    <row r="5" s="114" customFormat="1" ht="13.5"/>
    <row r="6" s="114" customFormat="1" ht="13.5"/>
    <row r="7" s="114" customFormat="1" ht="13.5"/>
    <row r="8" s="114" customFormat="1" ht="13.5"/>
    <row r="9" s="114" customFormat="1" ht="13.5"/>
    <row r="10" s="114" customFormat="1" ht="13.5"/>
    <row r="11" s="114" customFormat="1" ht="13.5"/>
    <row r="12" s="114" customFormat="1" ht="13.5"/>
    <row r="13" s="114" customFormat="1" ht="13.5"/>
    <row r="14" spans="8:24" s="114" customFormat="1" ht="13.5" customHeight="1">
      <c r="H14" s="7"/>
      <c r="I14" s="65" t="s">
        <v>0</v>
      </c>
      <c r="J14" s="66" t="s">
        <v>1</v>
      </c>
      <c r="K14" s="66" t="s">
        <v>2</v>
      </c>
      <c r="L14" s="66" t="s">
        <v>3</v>
      </c>
      <c r="M14" s="67" t="s">
        <v>4</v>
      </c>
      <c r="N14" s="67"/>
      <c r="O14" s="67" t="s">
        <v>5</v>
      </c>
      <c r="P14" s="67"/>
      <c r="Q14" s="67"/>
      <c r="R14" s="67"/>
      <c r="S14" s="67"/>
      <c r="T14" s="67"/>
      <c r="U14" s="67"/>
      <c r="V14" s="67"/>
      <c r="W14" s="67"/>
      <c r="X14" s="67"/>
    </row>
    <row r="15" spans="8:24" s="114" customFormat="1" ht="13.5" customHeight="1">
      <c r="H15" s="7"/>
      <c r="I15" s="65"/>
      <c r="J15" s="66"/>
      <c r="K15" s="66"/>
      <c r="L15" s="66"/>
      <c r="M15" s="3" t="s">
        <v>6</v>
      </c>
      <c r="N15" s="3" t="s">
        <v>7</v>
      </c>
      <c r="O15" s="5">
        <v>2009</v>
      </c>
      <c r="P15" s="5"/>
      <c r="Q15" s="5"/>
      <c r="R15" s="5"/>
      <c r="S15" s="5"/>
      <c r="T15" s="5"/>
      <c r="U15" s="5"/>
      <c r="V15" s="5"/>
      <c r="W15" s="5"/>
      <c r="X15" s="5"/>
    </row>
    <row r="16" spans="8:24" s="114" customFormat="1" ht="13.5" customHeight="1">
      <c r="H16" s="7"/>
      <c r="I16" s="65"/>
      <c r="J16" s="66"/>
      <c r="K16" s="66"/>
      <c r="L16" s="66"/>
      <c r="M16" s="66"/>
      <c r="N16" s="66"/>
      <c r="O16" s="3" t="s">
        <v>9</v>
      </c>
      <c r="P16" s="5" t="s">
        <v>10</v>
      </c>
      <c r="Q16" s="5"/>
      <c r="R16" s="5"/>
      <c r="S16" s="5"/>
      <c r="T16" s="5"/>
      <c r="U16" s="5"/>
      <c r="V16" s="5"/>
      <c r="W16" s="5"/>
      <c r="X16" s="5"/>
    </row>
    <row r="17" spans="8:24" s="114" customFormat="1" ht="13.5">
      <c r="H17" s="8" t="s">
        <v>11</v>
      </c>
      <c r="I17" s="65"/>
      <c r="J17" s="66"/>
      <c r="K17" s="66"/>
      <c r="L17" s="66"/>
      <c r="M17" s="66"/>
      <c r="N17" s="66"/>
      <c r="O17" s="66"/>
      <c r="P17" s="5" t="s">
        <v>12</v>
      </c>
      <c r="Q17" s="5"/>
      <c r="R17" s="5"/>
      <c r="S17" s="5"/>
      <c r="T17" s="5" t="s">
        <v>13</v>
      </c>
      <c r="U17" s="5"/>
      <c r="V17" s="5"/>
      <c r="W17" s="5"/>
      <c r="X17" s="5"/>
    </row>
    <row r="18" spans="8:24" s="114" customFormat="1" ht="13.5" customHeight="1">
      <c r="H18" s="7"/>
      <c r="I18" s="65"/>
      <c r="J18" s="66"/>
      <c r="K18" s="66"/>
      <c r="L18" s="66"/>
      <c r="M18" s="66"/>
      <c r="N18" s="66"/>
      <c r="O18" s="66"/>
      <c r="P18" s="3" t="s">
        <v>14</v>
      </c>
      <c r="Q18" s="5" t="s">
        <v>15</v>
      </c>
      <c r="R18" s="5"/>
      <c r="S18" s="5"/>
      <c r="T18" s="3" t="s">
        <v>16</v>
      </c>
      <c r="U18" s="3" t="s">
        <v>15</v>
      </c>
      <c r="V18" s="3"/>
      <c r="W18" s="3"/>
      <c r="X18" s="3"/>
    </row>
    <row r="19" spans="8:24" s="114" customFormat="1" ht="23.25">
      <c r="H19" s="9"/>
      <c r="I19" s="65"/>
      <c r="J19" s="66"/>
      <c r="K19" s="66"/>
      <c r="L19" s="66"/>
      <c r="M19" s="66"/>
      <c r="N19" s="66"/>
      <c r="O19" s="66"/>
      <c r="P19" s="66"/>
      <c r="Q19" s="3" t="s">
        <v>17</v>
      </c>
      <c r="R19" s="3" t="s">
        <v>18</v>
      </c>
      <c r="S19" s="3" t="s">
        <v>19</v>
      </c>
      <c r="T19" s="3"/>
      <c r="U19" s="3" t="s">
        <v>20</v>
      </c>
      <c r="V19" s="3" t="s">
        <v>17</v>
      </c>
      <c r="W19" s="3" t="s">
        <v>18</v>
      </c>
      <c r="X19" s="3" t="s">
        <v>49</v>
      </c>
    </row>
    <row r="20" s="114" customFormat="1" ht="13.5"/>
    <row r="21" s="114" customFormat="1" ht="13.5"/>
    <row r="22" spans="5:16" s="114" customFormat="1" ht="13.5">
      <c r="E22"/>
      <c r="F22"/>
      <c r="G22"/>
      <c r="H22"/>
      <c r="I22"/>
      <c r="J22"/>
      <c r="K22"/>
      <c r="L22"/>
      <c r="M22"/>
      <c r="N22"/>
      <c r="O22"/>
      <c r="P22"/>
    </row>
    <row r="23" spans="5:16" s="114" customFormat="1" ht="13.5">
      <c r="E23"/>
      <c r="F23"/>
      <c r="G23"/>
      <c r="H23"/>
      <c r="I23"/>
      <c r="J23"/>
      <c r="K23"/>
      <c r="L23"/>
      <c r="M23"/>
      <c r="N23"/>
      <c r="O23"/>
      <c r="P23"/>
    </row>
    <row r="24" spans="5:16" s="114" customFormat="1" ht="13.5">
      <c r="E24"/>
      <c r="F24"/>
      <c r="G24"/>
      <c r="H24"/>
      <c r="I24"/>
      <c r="J24"/>
      <c r="K24"/>
      <c r="L24"/>
      <c r="M24"/>
      <c r="N24"/>
      <c r="O24"/>
      <c r="P24"/>
    </row>
    <row r="25" spans="5:16" s="114" customFormat="1" ht="13.5">
      <c r="E25"/>
      <c r="F25"/>
      <c r="G25"/>
      <c r="H25"/>
      <c r="I25"/>
      <c r="J25"/>
      <c r="K25"/>
      <c r="L25"/>
      <c r="M25"/>
      <c r="N25"/>
      <c r="O25"/>
      <c r="P25"/>
    </row>
    <row r="26" spans="5:22" s="114" customFormat="1" ht="13.5">
      <c r="E26"/>
      <c r="F26"/>
      <c r="G26"/>
      <c r="H26"/>
      <c r="I26"/>
      <c r="J26"/>
      <c r="K26"/>
      <c r="L26"/>
      <c r="M26"/>
      <c r="N26"/>
      <c r="O26"/>
      <c r="P26"/>
      <c r="Q26" s="115"/>
      <c r="R26" s="115"/>
      <c r="S26" s="115"/>
      <c r="T26" s="115"/>
      <c r="U26" s="115"/>
      <c r="V26" s="115"/>
    </row>
    <row r="27" spans="5:22" s="114" customFormat="1" ht="13.5">
      <c r="E27"/>
      <c r="F27"/>
      <c r="G27"/>
      <c r="H27"/>
      <c r="I27"/>
      <c r="J27"/>
      <c r="K27"/>
      <c r="L27"/>
      <c r="M27"/>
      <c r="N27"/>
      <c r="O27"/>
      <c r="P27"/>
      <c r="Q27" s="116"/>
      <c r="R27" s="116"/>
      <c r="S27" s="116"/>
      <c r="T27" s="116"/>
      <c r="U27" s="116"/>
      <c r="V27" s="116"/>
    </row>
    <row r="28" spans="6:22" s="114" customFormat="1" ht="14.25">
      <c r="F28" s="117"/>
      <c r="G28" s="118" t="s">
        <v>59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6:22" s="114" customFormat="1" ht="14.25">
      <c r="F29" s="117"/>
      <c r="G29" s="120" t="s">
        <v>39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6:22" s="114" customFormat="1" ht="14.25">
      <c r="F30" s="117"/>
      <c r="G30" s="120" t="s">
        <v>29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  <row r="31" spans="6:22" s="114" customFormat="1" ht="13.5">
      <c r="F31" s="117"/>
      <c r="G31" s="120" t="s">
        <v>30</v>
      </c>
      <c r="H31" s="121"/>
      <c r="I31" s="122" t="s">
        <v>31</v>
      </c>
      <c r="J31" s="93">
        <v>6500000</v>
      </c>
      <c r="K31" s="93">
        <v>3025266</v>
      </c>
      <c r="L31" s="93">
        <v>3474734</v>
      </c>
      <c r="M31" s="99">
        <v>6500000</v>
      </c>
      <c r="N31" s="99">
        <v>2025266</v>
      </c>
      <c r="O31" s="99">
        <v>1000000</v>
      </c>
      <c r="P31" s="99">
        <v>0</v>
      </c>
      <c r="Q31" s="99">
        <v>455300</v>
      </c>
      <c r="R31" s="99">
        <v>3474734</v>
      </c>
      <c r="S31" s="99">
        <v>3474734</v>
      </c>
      <c r="T31" s="99">
        <v>0</v>
      </c>
      <c r="U31" s="99">
        <v>0</v>
      </c>
      <c r="V31" s="99">
        <v>0</v>
      </c>
    </row>
    <row r="32" spans="6:22" s="114" customFormat="1" ht="13.5">
      <c r="F32" s="117"/>
      <c r="G32" s="120" t="s">
        <v>69</v>
      </c>
      <c r="H32" s="121"/>
      <c r="I32" s="123" t="s">
        <v>33</v>
      </c>
      <c r="J32" s="93">
        <v>2467300</v>
      </c>
      <c r="K32" s="93">
        <v>1455300</v>
      </c>
      <c r="L32" s="93">
        <v>1012000</v>
      </c>
      <c r="M32" s="99">
        <v>2467300</v>
      </c>
      <c r="N32" s="99">
        <v>1455300</v>
      </c>
      <c r="O32" s="99">
        <v>1000000</v>
      </c>
      <c r="P32" s="99">
        <v>0</v>
      </c>
      <c r="Q32" s="99">
        <v>455300</v>
      </c>
      <c r="R32" s="99">
        <v>1012000</v>
      </c>
      <c r="S32" s="99">
        <v>1012000</v>
      </c>
      <c r="T32" s="99">
        <v>0</v>
      </c>
      <c r="U32" s="99">
        <v>0</v>
      </c>
      <c r="V32" s="99">
        <v>0</v>
      </c>
    </row>
    <row r="33" spans="6:22" s="114" customFormat="1" ht="13.5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="114" customFormat="1" ht="13.5"/>
    <row r="35" s="114" customFormat="1" ht="13.5"/>
    <row r="36" s="114" customFormat="1" ht="13.5"/>
    <row r="37" s="114" customFormat="1" ht="13.5"/>
    <row r="38" s="114" customFormat="1" ht="13.5"/>
    <row r="39" s="114" customFormat="1" ht="13.5"/>
    <row r="40" s="114" customFormat="1" ht="13.5"/>
    <row r="41" s="114" customFormat="1" ht="13.5"/>
    <row r="42" s="114" customFormat="1" ht="13.5"/>
    <row r="43" s="114" customFormat="1" ht="13.5"/>
    <row r="44" s="114" customFormat="1" ht="13.5"/>
    <row r="45" s="114" customFormat="1" ht="13.5"/>
    <row r="46" s="114" customFormat="1" ht="13.5"/>
    <row r="47" s="114" customFormat="1" ht="13.5"/>
    <row r="48" s="114" customFormat="1" ht="13.5"/>
    <row r="49" s="114" customFormat="1" ht="13.5"/>
    <row r="50" s="114" customFormat="1" ht="13.5"/>
    <row r="51" s="114" customFormat="1" ht="13.5"/>
    <row r="52" s="114" customFormat="1" ht="13.5"/>
    <row r="53" s="114" customFormat="1" ht="13.5"/>
    <row r="54" s="114" customFormat="1" ht="13.5"/>
    <row r="55" s="114" customFormat="1" ht="13.5"/>
    <row r="56" s="114" customFormat="1" ht="13.5"/>
    <row r="57" s="114" customFormat="1" ht="13.5"/>
    <row r="58" s="114" customFormat="1" ht="13.5"/>
    <row r="59" s="114" customFormat="1" ht="13.5"/>
    <row r="60" s="114" customFormat="1" ht="13.5"/>
    <row r="61" s="114" customFormat="1" ht="13.5"/>
    <row r="62" s="114" customFormat="1" ht="13.5"/>
    <row r="63" s="114" customFormat="1" ht="13.5"/>
    <row r="64" s="114" customFormat="1" ht="13.5"/>
    <row r="65" s="114" customFormat="1" ht="13.5"/>
    <row r="66" s="114" customFormat="1" ht="13.5"/>
    <row r="67" s="114" customFormat="1" ht="13.5"/>
    <row r="68" s="114" customFormat="1" ht="13.5"/>
    <row r="69" s="114" customFormat="1" ht="13.5"/>
    <row r="70" s="114" customFormat="1" ht="13.5"/>
    <row r="71" s="114" customFormat="1" ht="13.5"/>
    <row r="72" s="114" customFormat="1" ht="13.5"/>
    <row r="73" s="114" customFormat="1" ht="13.5"/>
    <row r="74" s="114" customFormat="1" ht="13.5"/>
    <row r="75" s="114" customFormat="1" ht="13.5"/>
    <row r="76" s="114" customFormat="1" ht="13.5"/>
    <row r="77" s="114" customFormat="1" ht="13.5"/>
    <row r="78" s="114" customFormat="1" ht="13.5"/>
    <row r="79" s="114" customFormat="1" ht="13.5"/>
    <row r="80" s="114" customFormat="1" ht="13.5"/>
    <row r="81" s="114" customFormat="1" ht="13.5"/>
    <row r="82" s="114" customFormat="1" ht="13.5"/>
    <row r="83" s="114" customFormat="1" ht="13.5"/>
    <row r="84" s="114" customFormat="1" ht="13.5"/>
    <row r="85" s="114" customFormat="1" ht="13.5"/>
    <row r="86" s="114" customFormat="1" ht="13.5"/>
    <row r="87" s="114" customFormat="1" ht="13.5"/>
    <row r="88" s="114" customFormat="1" ht="13.5"/>
    <row r="89" s="114" customFormat="1" ht="13.5"/>
    <row r="90" s="114" customFormat="1" ht="13.5"/>
    <row r="91" s="114" customFormat="1" ht="13.5"/>
    <row r="92" s="114" customFormat="1" ht="13.5"/>
    <row r="93" s="114" customFormat="1" ht="13.5"/>
    <row r="94" s="114" customFormat="1" ht="13.5"/>
    <row r="95" s="114" customFormat="1" ht="13.5"/>
    <row r="96" s="114" customFormat="1" ht="13.5"/>
    <row r="97" s="114" customFormat="1" ht="13.5"/>
    <row r="98" s="114" customFormat="1" ht="13.5"/>
    <row r="99" s="114" customFormat="1" ht="13.5"/>
    <row r="100" s="114" customFormat="1" ht="13.5"/>
    <row r="101" s="114" customFormat="1" ht="13.5"/>
    <row r="102" s="114" customFormat="1" ht="13.5"/>
    <row r="103" s="114" customFormat="1" ht="13.5"/>
    <row r="104" s="114" customFormat="1" ht="13.5"/>
    <row r="105" s="114" customFormat="1" ht="13.5"/>
    <row r="106" s="114" customFormat="1" ht="13.5"/>
    <row r="107" s="114" customFormat="1" ht="13.5"/>
    <row r="108" s="114" customFormat="1" ht="13.5"/>
    <row r="109" s="114" customFormat="1" ht="13.5"/>
    <row r="110" s="114" customFormat="1" ht="13.5"/>
    <row r="111" s="114" customFormat="1" ht="13.5"/>
    <row r="112" s="114" customFormat="1" ht="13.5"/>
    <row r="113" s="114" customFormat="1" ht="13.5"/>
    <row r="114" s="114" customFormat="1" ht="13.5"/>
    <row r="115" s="114" customFormat="1" ht="13.5"/>
    <row r="116" s="114" customFormat="1" ht="13.5"/>
    <row r="117" s="114" customFormat="1" ht="13.5"/>
    <row r="118" s="114" customFormat="1" ht="13.5"/>
    <row r="119" s="114" customFormat="1" ht="13.5"/>
    <row r="120" s="114" customFormat="1" ht="13.5"/>
    <row r="121" s="114" customFormat="1" ht="13.5"/>
    <row r="122" s="114" customFormat="1" ht="13.5"/>
    <row r="123" s="114" customFormat="1" ht="13.5"/>
    <row r="124" s="114" customFormat="1" ht="13.5"/>
    <row r="125" s="114" customFormat="1" ht="13.5"/>
    <row r="126" s="114" customFormat="1" ht="13.5"/>
    <row r="127" s="114" customFormat="1" ht="13.5"/>
    <row r="128" s="114" customFormat="1" ht="13.5"/>
    <row r="129" s="114" customFormat="1" ht="13.5"/>
    <row r="130" s="114" customFormat="1" ht="13.5"/>
    <row r="131" s="114" customFormat="1" ht="13.5"/>
    <row r="132" s="114" customFormat="1" ht="13.5"/>
    <row r="133" s="114" customFormat="1" ht="13.5"/>
    <row r="134" s="114" customFormat="1" ht="13.5"/>
    <row r="135" s="114" customFormat="1" ht="13.5"/>
    <row r="136" s="114" customFormat="1" ht="13.5"/>
    <row r="137" s="114" customFormat="1" ht="13.5"/>
    <row r="138" s="114" customFormat="1" ht="13.5"/>
    <row r="139" s="114" customFormat="1" ht="13.5"/>
    <row r="140" s="114" customFormat="1" ht="13.5"/>
    <row r="141" s="114" customFormat="1" ht="13.5"/>
    <row r="142" s="114" customFormat="1" ht="13.5"/>
    <row r="143" s="114" customFormat="1" ht="13.5"/>
    <row r="144" s="114" customFormat="1" ht="13.5"/>
    <row r="145" s="114" customFormat="1" ht="13.5"/>
    <row r="146" s="114" customFormat="1" ht="13.5"/>
    <row r="147" s="114" customFormat="1" ht="13.5"/>
    <row r="148" s="114" customFormat="1" ht="13.5"/>
    <row r="149" s="114" customFormat="1" ht="13.5"/>
    <row r="150" s="114" customFormat="1" ht="13.5"/>
    <row r="151" s="114" customFormat="1" ht="13.5"/>
    <row r="152" s="114" customFormat="1" ht="13.5"/>
    <row r="153" s="114" customFormat="1" ht="13.5"/>
    <row r="154" s="114" customFormat="1" ht="13.5"/>
    <row r="155" s="114" customFormat="1" ht="13.5"/>
    <row r="156" s="114" customFormat="1" ht="13.5"/>
    <row r="157" s="114" customFormat="1" ht="13.5"/>
    <row r="158" s="114" customFormat="1" ht="13.5"/>
    <row r="159" s="114" customFormat="1" ht="13.5"/>
    <row r="160" s="114" customFormat="1" ht="13.5"/>
  </sheetData>
  <sheetProtection selectLockedCells="1" selectUnlockedCells="1"/>
  <mergeCells count="17">
    <mergeCell ref="I14:I19"/>
    <mergeCell ref="J14:J19"/>
    <mergeCell ref="K14:K19"/>
    <mergeCell ref="L14:L19"/>
    <mergeCell ref="M14:N14"/>
    <mergeCell ref="O14:X14"/>
    <mergeCell ref="M15:M19"/>
    <mergeCell ref="N15:N19"/>
    <mergeCell ref="O15:X15"/>
    <mergeCell ref="O16:O19"/>
    <mergeCell ref="P16:X16"/>
    <mergeCell ref="P17:S17"/>
    <mergeCell ref="T17:X17"/>
    <mergeCell ref="P18:P19"/>
    <mergeCell ref="Q18:S18"/>
    <mergeCell ref="T18:T19"/>
    <mergeCell ref="U18:X18"/>
  </mergeCells>
  <printOptions/>
  <pageMargins left="0.4722222222222222" right="0.11805555555555555" top="1.4916666666666667" bottom="0.2951388888888889" header="0.8506944444444444" footer="0.5118055555555555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="140" zoomScaleNormal="140" workbookViewId="0" topLeftCell="A1">
      <selection activeCell="A12" sqref="A12"/>
    </sheetView>
  </sheetViews>
  <sheetFormatPr defaultColWidth="11.421875" defaultRowHeight="12.75"/>
  <sheetData>
    <row r="1" s="114" customFormat="1" ht="13.5"/>
    <row r="2" s="114" customFormat="1" ht="13.5"/>
    <row r="3" s="114" customFormat="1" ht="13.5"/>
    <row r="4" s="114" customFormat="1" ht="13.5"/>
    <row r="5" s="114" customFormat="1" ht="13.5"/>
    <row r="6" s="114" customFormat="1" ht="13.5"/>
    <row r="7" s="114" customFormat="1" ht="13.5"/>
    <row r="8" s="114" customFormat="1" ht="13.5"/>
    <row r="9" s="114" customFormat="1" ht="13.5"/>
    <row r="10" s="114" customFormat="1" ht="13.5"/>
    <row r="11" s="114" customFormat="1" ht="13.5"/>
    <row r="12" s="114" customFormat="1" ht="13.5"/>
    <row r="13" s="114" customFormat="1" ht="13.5"/>
    <row r="14" s="114" customFormat="1" ht="13.5"/>
    <row r="15" s="114" customFormat="1" ht="13.5"/>
    <row r="16" s="114" customFormat="1" ht="13.5"/>
    <row r="17" s="114" customFormat="1" ht="13.5"/>
    <row r="18" s="114" customFormat="1" ht="13.5"/>
    <row r="19" s="114" customFormat="1" ht="13.5"/>
    <row r="20" s="114" customFormat="1" ht="13.5"/>
    <row r="21" s="114" customFormat="1" ht="13.5"/>
    <row r="22" s="114" customFormat="1" ht="13.5"/>
    <row r="23" s="114" customFormat="1" ht="13.5"/>
    <row r="24" s="114" customFormat="1" ht="13.5"/>
    <row r="25" s="114" customFormat="1" ht="13.5"/>
    <row r="26" s="114" customFormat="1" ht="13.5"/>
    <row r="27" s="114" customFormat="1" ht="13.5"/>
    <row r="28" s="114" customFormat="1" ht="13.5"/>
    <row r="29" s="114" customFormat="1" ht="13.5"/>
    <row r="30" s="114" customFormat="1" ht="13.5"/>
    <row r="31" s="114" customFormat="1" ht="13.5"/>
    <row r="32" s="114" customFormat="1" ht="13.5"/>
    <row r="33" s="114" customFormat="1" ht="13.5"/>
    <row r="34" s="114" customFormat="1" ht="13.5"/>
    <row r="35" s="114" customFormat="1" ht="13.5"/>
    <row r="36" s="114" customFormat="1" ht="13.5"/>
    <row r="37" s="114" customFormat="1" ht="13.5"/>
    <row r="38" s="114" customFormat="1" ht="13.5"/>
    <row r="39" s="114" customFormat="1" ht="13.5"/>
    <row r="40" s="114" customFormat="1" ht="13.5"/>
    <row r="41" s="114" customFormat="1" ht="13.5"/>
    <row r="42" s="114" customFormat="1" ht="13.5"/>
    <row r="43" s="114" customFormat="1" ht="13.5"/>
    <row r="44" s="114" customFormat="1" ht="13.5"/>
    <row r="45" s="114" customFormat="1" ht="13.5"/>
    <row r="46" s="114" customFormat="1" ht="13.5"/>
    <row r="47" s="114" customFormat="1" ht="13.5"/>
    <row r="48" s="114" customFormat="1" ht="13.5"/>
    <row r="49" s="114" customFormat="1" ht="13.5"/>
    <row r="50" s="114" customFormat="1" ht="13.5"/>
    <row r="51" s="114" customFormat="1" ht="13.5"/>
    <row r="52" s="114" customFormat="1" ht="13.5"/>
    <row r="53" s="114" customFormat="1" ht="13.5"/>
    <row r="54" s="114" customFormat="1" ht="13.5"/>
    <row r="55" s="114" customFormat="1" ht="13.5"/>
    <row r="56" s="114" customFormat="1" ht="13.5"/>
    <row r="57" s="114" customFormat="1" ht="13.5"/>
    <row r="58" s="114" customFormat="1" ht="13.5"/>
    <row r="59" s="114" customFormat="1" ht="13.5"/>
    <row r="60" s="114" customFormat="1" ht="13.5"/>
    <row r="61" s="114" customFormat="1" ht="13.5"/>
    <row r="62" s="114" customFormat="1" ht="13.5"/>
    <row r="63" s="114" customFormat="1" ht="13.5"/>
    <row r="64" s="114" customFormat="1" ht="13.5"/>
    <row r="65" s="114" customFormat="1" ht="13.5"/>
    <row r="66" s="114" customFormat="1" ht="13.5"/>
    <row r="67" s="114" customFormat="1" ht="13.5"/>
    <row r="68" s="114" customFormat="1" ht="13.5"/>
    <row r="69" s="114" customFormat="1" ht="13.5"/>
    <row r="70" s="114" customFormat="1" ht="13.5"/>
    <row r="71" s="114" customFormat="1" ht="13.5"/>
    <row r="72" s="114" customFormat="1" ht="13.5"/>
    <row r="73" s="114" customFormat="1" ht="13.5"/>
    <row r="74" s="114" customFormat="1" ht="13.5"/>
    <row r="75" s="114" customFormat="1" ht="13.5"/>
    <row r="76" s="114" customFormat="1" ht="13.5"/>
    <row r="77" s="114" customFormat="1" ht="13.5"/>
    <row r="78" s="114" customFormat="1" ht="13.5"/>
    <row r="79" s="114" customFormat="1" ht="13.5"/>
    <row r="80" s="114" customFormat="1" ht="13.5"/>
    <row r="81" s="114" customFormat="1" ht="13.5"/>
    <row r="82" s="114" customFormat="1" ht="13.5"/>
    <row r="83" s="114" customFormat="1" ht="13.5"/>
    <row r="84" s="114" customFormat="1" ht="13.5"/>
    <row r="85" s="114" customFormat="1" ht="13.5"/>
    <row r="86" s="114" customFormat="1" ht="13.5"/>
    <row r="87" s="114" customFormat="1" ht="13.5"/>
    <row r="88" s="114" customFormat="1" ht="13.5"/>
    <row r="89" s="114" customFormat="1" ht="13.5"/>
    <row r="90" s="114" customFormat="1" ht="13.5"/>
    <row r="91" s="114" customFormat="1" ht="13.5"/>
    <row r="92" s="114" customFormat="1" ht="13.5"/>
    <row r="93" s="114" customFormat="1" ht="13.5"/>
    <row r="94" s="114" customFormat="1" ht="13.5"/>
    <row r="95" s="114" customFormat="1" ht="13.5"/>
    <row r="96" s="114" customFormat="1" ht="13.5"/>
    <row r="97" s="114" customFormat="1" ht="13.5"/>
    <row r="98" s="114" customFormat="1" ht="13.5"/>
    <row r="99" s="114" customFormat="1" ht="13.5"/>
    <row r="100" s="114" customFormat="1" ht="13.5"/>
    <row r="101" s="114" customFormat="1" ht="13.5"/>
    <row r="102" s="114" customFormat="1" ht="13.5"/>
    <row r="103" s="114" customFormat="1" ht="13.5"/>
    <row r="104" s="114" customFormat="1" ht="13.5"/>
    <row r="105" s="114" customFormat="1" ht="13.5"/>
    <row r="106" s="114" customFormat="1" ht="13.5"/>
    <row r="107" s="114" customFormat="1" ht="13.5"/>
    <row r="108" s="114" customFormat="1" ht="13.5"/>
    <row r="109" s="114" customFormat="1" ht="13.5"/>
    <row r="110" s="114" customFormat="1" ht="13.5"/>
    <row r="111" s="114" customFormat="1" ht="13.5"/>
    <row r="112" s="114" customFormat="1" ht="13.5"/>
    <row r="113" s="114" customFormat="1" ht="13.5"/>
    <row r="114" s="114" customFormat="1" ht="13.5"/>
    <row r="115" s="114" customFormat="1" ht="13.5"/>
    <row r="116" s="114" customFormat="1" ht="13.5"/>
    <row r="117" s="114" customFormat="1" ht="13.5"/>
    <row r="118" s="114" customFormat="1" ht="13.5"/>
    <row r="119" s="114" customFormat="1" ht="13.5"/>
    <row r="120" s="114" customFormat="1" ht="13.5"/>
    <row r="121" s="114" customFormat="1" ht="13.5"/>
    <row r="122" s="114" customFormat="1" ht="13.5"/>
    <row r="123" s="114" customFormat="1" ht="13.5"/>
    <row r="124" s="114" customFormat="1" ht="13.5"/>
    <row r="125" s="114" customFormat="1" ht="13.5"/>
    <row r="126" s="114" customFormat="1" ht="13.5"/>
    <row r="127" s="114" customFormat="1" ht="13.5"/>
    <row r="128" s="114" customFormat="1" ht="13.5"/>
    <row r="129" s="114" customFormat="1" ht="13.5"/>
  </sheetData>
  <sheetProtection selectLockedCells="1" selectUnlockedCells="1"/>
  <printOptions/>
  <pageMargins left="0.4722222222222222" right="0.11805555555555555" top="1.4916666666666667" bottom="0.2951388888888889" header="0.8506944444444444" footer="0.5118055555555555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2010-02-25T15:58:45Z</cp:lastPrinted>
  <dcterms:created xsi:type="dcterms:W3CDTF">2008-09-22T20:55:53Z</dcterms:created>
  <dcterms:modified xsi:type="dcterms:W3CDTF">2010-02-26T07:05:51Z</dcterms:modified>
  <cp:category/>
  <cp:version/>
  <cp:contentType/>
  <cp:contentStatus/>
  <cp:revision>1</cp:revision>
</cp:coreProperties>
</file>