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<sst xmlns="http://schemas.openxmlformats.org/spreadsheetml/2006/main" count="84" uniqueCount="65">
  <si>
    <t>Lp.</t>
  </si>
  <si>
    <t>Rozdział</t>
  </si>
  <si>
    <t>Nazwa zadania</t>
  </si>
  <si>
    <t xml:space="preserve">   Okres realizacji             w latach </t>
  </si>
  <si>
    <t>Szacunkowa wartość zadania</t>
  </si>
  <si>
    <t xml:space="preserve">Kwota ogółem </t>
  </si>
  <si>
    <t>Środki własne</t>
  </si>
  <si>
    <t>Inne</t>
  </si>
  <si>
    <t>2008-2010</t>
  </si>
  <si>
    <t>2009-2010</t>
  </si>
  <si>
    <t>Razem</t>
  </si>
  <si>
    <t xml:space="preserve">DZIAŁ 600 Transport i łączność </t>
  </si>
  <si>
    <t>DZIAŁ 630 Turystyka</t>
  </si>
  <si>
    <t>Miejscowy plan zagospodarowania przestrzennego</t>
  </si>
  <si>
    <t>DZIAŁ 710 Działalność usługowa</t>
  </si>
  <si>
    <t xml:space="preserve">Zakup oprogramowania i urządzeń do Urzędu Miasta </t>
  </si>
  <si>
    <t>2007-2013</t>
  </si>
  <si>
    <t>2008-2013</t>
  </si>
  <si>
    <t>DZIAŁ 750 Administracja publiczna</t>
  </si>
  <si>
    <t>DZIAŁ 801 Oświata i wychowanie</t>
  </si>
  <si>
    <t>DZIAŁ 900 Gospodarka komunalna i ochrona środowiska</t>
  </si>
  <si>
    <t>DZIAŁ 921 Kultura i ochrona dziedzictwa narodowego</t>
  </si>
  <si>
    <t>OGÓŁEM</t>
  </si>
  <si>
    <t xml:space="preserve">Uzdrowiskowy Szlak Turystyczno-Rekreacyjny w Jedlinie-Zdroju II etap  </t>
  </si>
  <si>
    <t>2008-2012</t>
  </si>
  <si>
    <t>Modernizacja Cmentarza Komunalnego       w Jedlinie-Zdroju</t>
  </si>
  <si>
    <t>Modernizacja oświetlenia  w Jedlinie-Zdroju</t>
  </si>
  <si>
    <r>
      <t xml:space="preserve">Budowa i modernizacja dróg dojazdowych do miejsc atrakcyjnych turystycznie  w Jedlinie-Zdroju  w ramach </t>
    </r>
    <r>
      <rPr>
        <b/>
        <sz val="10"/>
        <rFont val="Times New Roman"/>
        <family val="1"/>
      </rPr>
      <t>Regionalnego Programu</t>
    </r>
    <r>
      <rPr>
        <sz val="10"/>
        <rFont val="Times New Roman"/>
        <family val="2"/>
      </rPr>
      <t xml:space="preserve"> </t>
    </r>
    <r>
      <rPr>
        <b/>
        <sz val="10"/>
        <rFont val="Times New Roman"/>
        <family val="1"/>
      </rPr>
      <t>Operacyjnego</t>
    </r>
    <r>
      <rPr>
        <sz val="10"/>
        <rFont val="Times New Roman"/>
        <family val="2"/>
      </rPr>
      <t xml:space="preserve"> na lata 2007-2013 w tym:</t>
    </r>
  </si>
  <si>
    <t>1.</t>
  </si>
  <si>
    <t xml:space="preserve">Przebudowa drogi dojazdowej do miejsc atrakcyjnych turystycznie nr 3360D ul.Pl.Zwyięstwa  </t>
  </si>
  <si>
    <t>2009-2012</t>
  </si>
  <si>
    <t>2.</t>
  </si>
  <si>
    <t>3.</t>
  </si>
  <si>
    <t xml:space="preserve">Przebudowa drogi dojazdowej do miejsc atrakcyjnych turystycznie nr 116357D przedłużenie ul.T.Chałubińskiego  </t>
  </si>
  <si>
    <t>4.</t>
  </si>
  <si>
    <t>5.</t>
  </si>
  <si>
    <t>6.</t>
  </si>
  <si>
    <t>Przebudowa skrzyżowania drogi powiatowej nr 3360D ul.Wałbrzyskiej z drogą dojazdową do miejsc atrakcyjnych turystycznie nr 116386 D ul.Warszawskiej</t>
  </si>
  <si>
    <t>7.</t>
  </si>
  <si>
    <t>8.</t>
  </si>
  <si>
    <t>Uzdrowiskowy Dolny  Śląsk</t>
  </si>
  <si>
    <t>2009-2011</t>
  </si>
  <si>
    <t>01008</t>
  </si>
  <si>
    <t xml:space="preserve">DZIAŁ 010 Rolnictwo i łowiectwo </t>
  </si>
  <si>
    <t>Budowa dróg dojazdowych do miejsc atrakcyjnych turystycznie na terenie ograniczonym ulicami Narutowicza  i Słowackiego</t>
  </si>
  <si>
    <t>Przebudowa dróg dojazdowych do miejsc atrakcyjnych turystycznie nr 116388D ul. Zakopiańskiej wraz                     z przebudową przepustu na potoku Jedlina</t>
  </si>
  <si>
    <t xml:space="preserve">Przebudowa drogi dojazdowej do miejsc atrakcyjnych turystycznie nr 116376D ul.Partyzantów </t>
  </si>
  <si>
    <t>Przebudowa dróg dojazdowych do miejsc atrakcyjnych turystycznie nr 116373D , 116385D ulic Mickiewicza, Tuwima i Konopnickiej</t>
  </si>
  <si>
    <t xml:space="preserve">Przebudowa drogi dojazdowej do miejsc atrakcyjnych turystycznie nr 116383D ul.Sienkiewicza </t>
  </si>
  <si>
    <t xml:space="preserve">Budowa placu zabaw dla dzieci w ramach Rządowego Programu "Radosna Szkoła" w Jedlinie-Zdroju (przy Miejskiej Szkole Podstawowej </t>
  </si>
  <si>
    <t>Remont Centrum Kultury w Jedlinie -Zdroju</t>
  </si>
  <si>
    <t>2010-2011</t>
  </si>
  <si>
    <t>WYKAZ  ZADAŃ  INWESTYCYJNYCH GMINY JEDLINA-ZDRÓJ PLANOWANYCH DO REALIZACJI W 2010 ROKU</t>
  </si>
  <si>
    <t>Plan na 2010 r.</t>
  </si>
  <si>
    <t>Budowa kolektora sanitarnego w Jedlinie-Zdroju                  z przyłączeniami (obręb - ulice Moniuszki, Zakopiańska, Dolna w Jedlinie-Zdroju)</t>
  </si>
  <si>
    <t xml:space="preserve">Budowa i modernizacja dróg dojazdowych do miejsc atrakcyjnych turystycznie  w Jedlinie-Zdroju  w ramach Narodowego Programu Przebudowy Dróg Lokalnych  </t>
  </si>
  <si>
    <t>Usuwanie skutków powodzi.</t>
  </si>
  <si>
    <t>Remont budynku Ośrodka Pomocy Społecznej                      w Jedlinie-Zdroju</t>
  </si>
  <si>
    <t>DZIAŁ 852 Opieka społeczna</t>
  </si>
  <si>
    <t xml:space="preserve">Zakup oprogramowania i urządzeń (modernizacja pracowni językowej Gimnazjum Miejskiego) </t>
  </si>
  <si>
    <t>Budowa Kompleksu sportowego „Moje boisko Orlik  2012 „ w Jedlinie-Zdroju . Etap.II  Budowa boiska wielofunkcyjnego wraz w Jedlinie-Zdroju w rejonie ulicy Słowackiego</t>
  </si>
  <si>
    <t>DZIAŁ 926 Kultura fizyczna i sport</t>
  </si>
  <si>
    <t>Zmiana nawierzchni drogi  gminnej ul. Noworudzkiej           w Jedlinie-Zdroju</t>
  </si>
  <si>
    <t>Odwodnienie terenów inwestycyjnych gminy pomiędzy ul.Narutowicza              i M.Konopnickiej w Jedlinie-Zdroju</t>
  </si>
  <si>
    <t xml:space="preserve">Uzdrowiskowy Szlak Turystyczno-Rekreacyjny                        w Jedlinie-Zdroju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</si>
</sst>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44">
    <font>
      <sz val="10"/>
      <name val="Arial"/>
      <family val="2"/>
    </font>
    <font>
      <b/>
      <sz val="10"/>
      <name val="Times New Roman"/>
      <family val="2"/>
    </font>
    <font>
      <sz val="10"/>
      <name val="Times New Roman"/>
      <family val="2"/>
    </font>
    <font>
      <i/>
      <sz val="10"/>
      <name val="Times New Roman"/>
      <family val="2"/>
    </font>
    <font>
      <b/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0" fontId="0" fillId="0" borderId="0" xfId="0" applyFont="1" applyAlignment="1">
      <alignment horizontal="center" vertical="top"/>
    </xf>
    <xf numFmtId="0" fontId="2" fillId="0" borderId="10" xfId="0" applyFont="1" applyBorder="1" applyAlignment="1">
      <alignment horizontal="justify" vertical="top"/>
    </xf>
    <xf numFmtId="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justify" vertical="top"/>
    </xf>
    <xf numFmtId="0" fontId="1" fillId="34" borderId="10" xfId="0" applyFont="1" applyFill="1" applyBorder="1" applyAlignment="1">
      <alignment horizontal="center" vertical="top"/>
    </xf>
    <xf numFmtId="4" fontId="2" fillId="34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fill" vertical="top"/>
    </xf>
    <xf numFmtId="0" fontId="2" fillId="0" borderId="10" xfId="0" applyFont="1" applyFill="1" applyBorder="1" applyAlignment="1">
      <alignment horizontal="left" vertical="distributed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top"/>
    </xf>
    <xf numFmtId="0" fontId="2" fillId="35" borderId="13" xfId="0" applyFont="1" applyFill="1" applyBorder="1" applyAlignment="1">
      <alignment horizontal="left" vertical="top"/>
    </xf>
    <xf numFmtId="4" fontId="2" fillId="35" borderId="10" xfId="0" applyNumberFormat="1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justify" vertical="top"/>
    </xf>
    <xf numFmtId="0" fontId="2" fillId="35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justify" vertical="top"/>
    </xf>
    <xf numFmtId="0" fontId="2" fillId="35" borderId="10" xfId="0" applyFont="1" applyFill="1" applyBorder="1" applyAlignment="1">
      <alignment horizontal="center" vertical="top"/>
    </xf>
    <xf numFmtId="4" fontId="2" fillId="35" borderId="10" xfId="0" applyNumberFormat="1" applyFont="1" applyFill="1" applyBorder="1" applyAlignment="1">
      <alignment horizontal="center" vertical="center"/>
    </xf>
    <xf numFmtId="4" fontId="2" fillId="35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5" fillId="35" borderId="18" xfId="0" applyFont="1" applyFill="1" applyBorder="1" applyAlignment="1">
      <alignment horizontal="center" vertical="top"/>
    </xf>
    <xf numFmtId="0" fontId="5" fillId="35" borderId="12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35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49" fontId="2" fillId="35" borderId="18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33" borderId="10" xfId="0" applyFont="1" applyFill="1" applyBorder="1" applyAlignment="1">
      <alignment horizontal="justify" vertical="top"/>
    </xf>
    <xf numFmtId="0" fontId="3" fillId="33" borderId="10" xfId="0" applyFont="1" applyFill="1" applyBorder="1" applyAlignment="1">
      <alignment horizontal="justify" vertical="top"/>
    </xf>
    <xf numFmtId="0" fontId="4" fillId="33" borderId="11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center"/>
    </xf>
    <xf numFmtId="49" fontId="2" fillId="35" borderId="18" xfId="0" applyNumberFormat="1" applyFont="1" applyFill="1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justify" vertical="top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view="pageLayout" workbookViewId="0" topLeftCell="A1">
      <selection activeCell="I20" sqref="I20"/>
    </sheetView>
  </sheetViews>
  <sheetFormatPr defaultColWidth="11.28125" defaultRowHeight="12.75"/>
  <cols>
    <col min="1" max="1" width="3.00390625" style="1" customWidth="1"/>
    <col min="2" max="2" width="6.28125" style="1" customWidth="1"/>
    <col min="3" max="3" width="2.00390625" style="1" customWidth="1"/>
    <col min="4" max="4" width="44.57421875" style="1" customWidth="1"/>
    <col min="5" max="5" width="12.421875" style="1" customWidth="1"/>
    <col min="6" max="7" width="15.140625" style="1" customWidth="1"/>
    <col min="8" max="8" width="13.421875" style="1" customWidth="1"/>
    <col min="9" max="9" width="13.140625" style="1" customWidth="1"/>
    <col min="10" max="16384" width="11.28125" style="1" customWidth="1"/>
  </cols>
  <sheetData>
    <row r="1" ht="4.5" customHeight="1"/>
    <row r="2" spans="3:9" ht="1.5" customHeight="1">
      <c r="C2" s="69" t="s">
        <v>52</v>
      </c>
      <c r="D2" s="69"/>
      <c r="E2" s="69"/>
      <c r="F2" s="69"/>
      <c r="G2" s="69"/>
      <c r="H2" s="69"/>
      <c r="I2" s="69"/>
    </row>
    <row r="3" spans="3:9" ht="9.75" customHeight="1">
      <c r="C3" s="69"/>
      <c r="D3" s="69"/>
      <c r="E3" s="69"/>
      <c r="F3" s="69"/>
      <c r="G3" s="69"/>
      <c r="H3" s="69"/>
      <c r="I3" s="69"/>
    </row>
    <row r="4" spans="3:9" ht="15.75" customHeight="1">
      <c r="C4" s="2"/>
      <c r="D4" s="71"/>
      <c r="E4" s="72"/>
      <c r="F4" s="2"/>
      <c r="G4" s="2"/>
      <c r="H4" s="2"/>
      <c r="I4" s="2"/>
    </row>
    <row r="5" spans="1:9" ht="28.5" customHeight="1">
      <c r="A5" s="50" t="s">
        <v>0</v>
      </c>
      <c r="B5" s="51" t="s">
        <v>1</v>
      </c>
      <c r="C5" s="51"/>
      <c r="D5" s="50" t="s">
        <v>2</v>
      </c>
      <c r="E5" s="61" t="s">
        <v>3</v>
      </c>
      <c r="F5" s="61" t="s">
        <v>4</v>
      </c>
      <c r="G5" s="70" t="s">
        <v>53</v>
      </c>
      <c r="H5" s="70"/>
      <c r="I5" s="70"/>
    </row>
    <row r="6" spans="1:10" ht="12.75">
      <c r="A6" s="50"/>
      <c r="B6" s="51"/>
      <c r="C6" s="51"/>
      <c r="D6" s="50"/>
      <c r="E6" s="61"/>
      <c r="F6" s="61"/>
      <c r="G6" s="4" t="s">
        <v>5</v>
      </c>
      <c r="H6" s="4" t="s">
        <v>6</v>
      </c>
      <c r="I6" s="3" t="s">
        <v>7</v>
      </c>
      <c r="J6" s="5"/>
    </row>
    <row r="7" spans="1:10" ht="36" customHeight="1">
      <c r="A7" s="26">
        <v>1</v>
      </c>
      <c r="B7" s="58" t="s">
        <v>42</v>
      </c>
      <c r="C7" s="59"/>
      <c r="D7" s="64" t="s">
        <v>63</v>
      </c>
      <c r="E7" s="65"/>
      <c r="F7" s="27">
        <v>100000</v>
      </c>
      <c r="G7" s="27">
        <f>SUM(H7:I7)</f>
        <v>20000</v>
      </c>
      <c r="H7" s="27">
        <v>20000</v>
      </c>
      <c r="I7" s="27">
        <v>0</v>
      </c>
      <c r="J7" s="5"/>
    </row>
    <row r="8" spans="1:10" ht="16.5" customHeight="1">
      <c r="A8" s="9"/>
      <c r="B8" s="62" t="s">
        <v>10</v>
      </c>
      <c r="C8" s="62"/>
      <c r="D8" s="63" t="s">
        <v>43</v>
      </c>
      <c r="E8" s="63"/>
      <c r="F8" s="10">
        <f>SUM(F7)</f>
        <v>100000</v>
      </c>
      <c r="G8" s="10">
        <f>SUM(G7)</f>
        <v>20000</v>
      </c>
      <c r="H8" s="10">
        <f>SUM(H7)</f>
        <v>20000</v>
      </c>
      <c r="I8" s="10">
        <f>SUM(I7)</f>
        <v>0</v>
      </c>
      <c r="J8" s="5"/>
    </row>
    <row r="9" spans="1:9" ht="47.25" customHeight="1">
      <c r="A9" s="42">
        <v>2</v>
      </c>
      <c r="B9" s="66">
        <v>60016</v>
      </c>
      <c r="C9" s="73" t="s">
        <v>27</v>
      </c>
      <c r="D9" s="74"/>
      <c r="E9" s="75"/>
      <c r="F9" s="7">
        <f>SUM(F10:F17)</f>
        <v>5943900</v>
      </c>
      <c r="G9" s="7">
        <f>SUM(G10:G17)</f>
        <v>2654510</v>
      </c>
      <c r="H9" s="7">
        <f>SUM(H10:H17)</f>
        <v>1327255</v>
      </c>
      <c r="I9" s="7">
        <f>SUM(I10:I17)</f>
        <v>1327255</v>
      </c>
    </row>
    <row r="10" spans="1:9" ht="36" customHeight="1">
      <c r="A10" s="43"/>
      <c r="B10" s="67"/>
      <c r="C10" s="21" t="s">
        <v>28</v>
      </c>
      <c r="D10" s="6" t="s">
        <v>29</v>
      </c>
      <c r="E10" s="8" t="s">
        <v>30</v>
      </c>
      <c r="F10" s="7">
        <v>425200</v>
      </c>
      <c r="G10" s="7">
        <f aca="true" t="shared" si="0" ref="G10:G15">SUM(H10:I10)</f>
        <v>425200</v>
      </c>
      <c r="H10" s="7">
        <v>212600</v>
      </c>
      <c r="I10" s="7">
        <v>212600</v>
      </c>
    </row>
    <row r="11" spans="1:9" ht="39.75" customHeight="1">
      <c r="A11" s="43"/>
      <c r="B11" s="67"/>
      <c r="C11" s="21" t="s">
        <v>31</v>
      </c>
      <c r="D11" s="6" t="s">
        <v>45</v>
      </c>
      <c r="E11" s="8" t="s">
        <v>30</v>
      </c>
      <c r="F11" s="7">
        <v>944650</v>
      </c>
      <c r="G11" s="7">
        <f t="shared" si="0"/>
        <v>944650</v>
      </c>
      <c r="H11" s="7">
        <v>472325</v>
      </c>
      <c r="I11" s="7">
        <v>472325</v>
      </c>
    </row>
    <row r="12" spans="1:9" ht="35.25" customHeight="1">
      <c r="A12" s="43"/>
      <c r="B12" s="67"/>
      <c r="C12" s="21" t="s">
        <v>32</v>
      </c>
      <c r="D12" s="6" t="s">
        <v>33</v>
      </c>
      <c r="E12" s="8" t="s">
        <v>30</v>
      </c>
      <c r="F12" s="7">
        <v>325750</v>
      </c>
      <c r="G12" s="7">
        <f t="shared" si="0"/>
        <v>0</v>
      </c>
      <c r="H12" s="7">
        <v>0</v>
      </c>
      <c r="I12" s="7">
        <v>0</v>
      </c>
    </row>
    <row r="13" spans="1:9" ht="27.75" customHeight="1">
      <c r="A13" s="43"/>
      <c r="B13" s="67"/>
      <c r="C13" s="21" t="s">
        <v>34</v>
      </c>
      <c r="D13" s="6" t="s">
        <v>48</v>
      </c>
      <c r="E13" s="8" t="s">
        <v>30</v>
      </c>
      <c r="F13" s="7">
        <v>506000</v>
      </c>
      <c r="G13" s="7">
        <f t="shared" si="0"/>
        <v>506000</v>
      </c>
      <c r="H13" s="7">
        <v>253000</v>
      </c>
      <c r="I13" s="7">
        <v>253000</v>
      </c>
    </row>
    <row r="14" spans="1:9" ht="27.75" customHeight="1">
      <c r="A14" s="43"/>
      <c r="B14" s="67"/>
      <c r="C14" s="21" t="s">
        <v>35</v>
      </c>
      <c r="D14" s="6" t="s">
        <v>46</v>
      </c>
      <c r="E14" s="8" t="s">
        <v>30</v>
      </c>
      <c r="F14" s="7">
        <v>306000</v>
      </c>
      <c r="G14" s="7">
        <f t="shared" si="0"/>
        <v>6060</v>
      </c>
      <c r="H14" s="7">
        <v>3030</v>
      </c>
      <c r="I14" s="7">
        <v>3030</v>
      </c>
    </row>
    <row r="15" spans="1:9" ht="40.5" customHeight="1">
      <c r="A15" s="43"/>
      <c r="B15" s="67"/>
      <c r="C15" s="21" t="s">
        <v>36</v>
      </c>
      <c r="D15" s="6" t="s">
        <v>37</v>
      </c>
      <c r="E15" s="8" t="s">
        <v>30</v>
      </c>
      <c r="F15" s="7">
        <v>426000</v>
      </c>
      <c r="G15" s="7">
        <f t="shared" si="0"/>
        <v>9600</v>
      </c>
      <c r="H15" s="7">
        <v>4800</v>
      </c>
      <c r="I15" s="7">
        <v>4800</v>
      </c>
    </row>
    <row r="16" spans="1:9" ht="42" customHeight="1">
      <c r="A16" s="44"/>
      <c r="B16" s="43"/>
      <c r="C16" s="8" t="s">
        <v>38</v>
      </c>
      <c r="D16" s="6" t="s">
        <v>47</v>
      </c>
      <c r="E16" s="8" t="s">
        <v>30</v>
      </c>
      <c r="F16" s="7">
        <v>1404050</v>
      </c>
      <c r="G16" s="7">
        <v>77000</v>
      </c>
      <c r="H16" s="7">
        <v>38500</v>
      </c>
      <c r="I16" s="7">
        <v>38500</v>
      </c>
    </row>
    <row r="17" spans="1:9" ht="38.25" customHeight="1">
      <c r="A17" s="45"/>
      <c r="B17" s="68"/>
      <c r="C17" s="8" t="s">
        <v>39</v>
      </c>
      <c r="D17" s="6" t="s">
        <v>44</v>
      </c>
      <c r="E17" s="8" t="s">
        <v>30</v>
      </c>
      <c r="F17" s="7">
        <v>1606250</v>
      </c>
      <c r="G17" s="7">
        <f aca="true" t="shared" si="1" ref="G17:G22">SUM(H17:I17)</f>
        <v>686000</v>
      </c>
      <c r="H17" s="7">
        <v>343000</v>
      </c>
      <c r="I17" s="7">
        <v>343000</v>
      </c>
    </row>
    <row r="18" spans="1:9" ht="38.25" customHeight="1">
      <c r="A18" s="32">
        <v>3</v>
      </c>
      <c r="B18" s="40">
        <v>60016</v>
      </c>
      <c r="C18" s="41"/>
      <c r="D18" s="6" t="s">
        <v>55</v>
      </c>
      <c r="E18" s="8">
        <v>2010</v>
      </c>
      <c r="F18" s="7">
        <f>SUM(G18)</f>
        <v>226000</v>
      </c>
      <c r="G18" s="7">
        <f t="shared" si="1"/>
        <v>226000</v>
      </c>
      <c r="H18" s="7">
        <v>226000</v>
      </c>
      <c r="I18" s="7">
        <v>0</v>
      </c>
    </row>
    <row r="19" spans="1:9" ht="39.75" customHeight="1">
      <c r="A19" s="32">
        <v>4</v>
      </c>
      <c r="B19" s="40">
        <v>60016</v>
      </c>
      <c r="C19" s="41"/>
      <c r="D19" s="6" t="s">
        <v>62</v>
      </c>
      <c r="E19" s="8">
        <v>2010</v>
      </c>
      <c r="F19" s="7">
        <v>20000</v>
      </c>
      <c r="G19" s="7">
        <f t="shared" si="1"/>
        <v>20000</v>
      </c>
      <c r="H19" s="7">
        <v>20000</v>
      </c>
      <c r="I19" s="7">
        <v>0</v>
      </c>
    </row>
    <row r="20" spans="1:9" ht="19.5" customHeight="1">
      <c r="A20" s="28"/>
      <c r="B20" s="62" t="s">
        <v>10</v>
      </c>
      <c r="C20" s="62"/>
      <c r="D20" s="63" t="s">
        <v>11</v>
      </c>
      <c r="E20" s="63"/>
      <c r="F20" s="10">
        <f>SUM(F9,F18,F19)</f>
        <v>6189900</v>
      </c>
      <c r="G20" s="10">
        <f t="shared" si="1"/>
        <v>2900510</v>
      </c>
      <c r="H20" s="10">
        <f>SUM(H9,H18,H19)</f>
        <v>1573255</v>
      </c>
      <c r="I20" s="10">
        <f>SUM(I9,I18,I19)</f>
        <v>1327255</v>
      </c>
    </row>
    <row r="21" spans="1:9" ht="28.5" customHeight="1">
      <c r="A21" s="33">
        <v>5</v>
      </c>
      <c r="B21" s="81">
        <v>63003</v>
      </c>
      <c r="C21" s="82"/>
      <c r="D21" s="6" t="s">
        <v>64</v>
      </c>
      <c r="E21" s="8">
        <v>2010</v>
      </c>
      <c r="F21" s="7">
        <v>20000</v>
      </c>
      <c r="G21" s="7">
        <f t="shared" si="1"/>
        <v>20000</v>
      </c>
      <c r="H21" s="7">
        <v>20000</v>
      </c>
      <c r="I21" s="7">
        <v>0</v>
      </c>
    </row>
    <row r="22" spans="1:9" ht="28.5" customHeight="1">
      <c r="A22" s="39">
        <v>6</v>
      </c>
      <c r="B22" s="83">
        <v>63003</v>
      </c>
      <c r="C22" s="84"/>
      <c r="D22" s="6" t="s">
        <v>23</v>
      </c>
      <c r="E22" s="8" t="s">
        <v>24</v>
      </c>
      <c r="F22" s="7">
        <v>6372780</v>
      </c>
      <c r="G22" s="7">
        <f t="shared" si="1"/>
        <v>2282382</v>
      </c>
      <c r="H22" s="7">
        <v>684782</v>
      </c>
      <c r="I22" s="7">
        <v>1597600</v>
      </c>
    </row>
    <row r="23" spans="1:9" ht="21.75" customHeight="1">
      <c r="A23" s="12"/>
      <c r="B23" s="57" t="s">
        <v>10</v>
      </c>
      <c r="C23" s="57"/>
      <c r="D23" s="76" t="s">
        <v>12</v>
      </c>
      <c r="E23" s="76"/>
      <c r="F23" s="13">
        <f>SUM(F21:F22)</f>
        <v>6392780</v>
      </c>
      <c r="G23" s="13">
        <f>SUM(G21:G22)</f>
        <v>2302382</v>
      </c>
      <c r="H23" s="13">
        <f>SUM(H21:H22)</f>
        <v>704782</v>
      </c>
      <c r="I23" s="13">
        <f>SUM(I21:I22)</f>
        <v>1597600</v>
      </c>
    </row>
    <row r="24" spans="1:9" ht="21" customHeight="1">
      <c r="A24" s="11">
        <v>7</v>
      </c>
      <c r="B24" s="56">
        <v>71004</v>
      </c>
      <c r="C24" s="56"/>
      <c r="D24" s="6" t="s">
        <v>13</v>
      </c>
      <c r="E24" s="8" t="s">
        <v>8</v>
      </c>
      <c r="F24" s="7">
        <v>500000</v>
      </c>
      <c r="G24" s="7">
        <f>SUM(H24:I24)</f>
        <v>100000</v>
      </c>
      <c r="H24" s="7">
        <v>100000</v>
      </c>
      <c r="I24" s="7">
        <v>0</v>
      </c>
    </row>
    <row r="25" spans="1:9" ht="26.25" customHeight="1">
      <c r="A25" s="11">
        <v>8</v>
      </c>
      <c r="B25" s="56">
        <v>71035</v>
      </c>
      <c r="C25" s="56"/>
      <c r="D25" s="6" t="s">
        <v>25</v>
      </c>
      <c r="E25" s="8" t="s">
        <v>17</v>
      </c>
      <c r="F25" s="7">
        <v>250000</v>
      </c>
      <c r="G25" s="7">
        <f>SUM(H25:I25)</f>
        <v>30000</v>
      </c>
      <c r="H25" s="7">
        <v>30000</v>
      </c>
      <c r="I25" s="7">
        <v>0</v>
      </c>
    </row>
    <row r="26" spans="1:9" ht="24" customHeight="1">
      <c r="A26" s="12"/>
      <c r="B26" s="77" t="s">
        <v>10</v>
      </c>
      <c r="C26" s="77"/>
      <c r="D26" s="60" t="s">
        <v>14</v>
      </c>
      <c r="E26" s="60"/>
      <c r="F26" s="13">
        <f>SUM(F24:F25)</f>
        <v>750000</v>
      </c>
      <c r="G26" s="13">
        <f>SUM(G24:G25)</f>
        <v>130000</v>
      </c>
      <c r="H26" s="13">
        <f>SUM(H24:H25)</f>
        <v>130000</v>
      </c>
      <c r="I26" s="13">
        <f>SUM(I25)</f>
        <v>0</v>
      </c>
    </row>
    <row r="27" spans="1:9" ht="24.75" customHeight="1">
      <c r="A27" s="11">
        <v>9</v>
      </c>
      <c r="B27" s="56">
        <v>75023</v>
      </c>
      <c r="C27" s="56"/>
      <c r="D27" s="6" t="s">
        <v>15</v>
      </c>
      <c r="E27" s="8" t="s">
        <v>16</v>
      </c>
      <c r="F27" s="7">
        <v>200000</v>
      </c>
      <c r="G27" s="7">
        <f>SUM(H27:I27)</f>
        <v>20000</v>
      </c>
      <c r="H27" s="7">
        <v>20000</v>
      </c>
      <c r="I27" s="7">
        <v>0</v>
      </c>
    </row>
    <row r="28" spans="1:9" ht="23.25" customHeight="1">
      <c r="A28" s="11">
        <v>10</v>
      </c>
      <c r="B28" s="52">
        <v>75075</v>
      </c>
      <c r="C28" s="53"/>
      <c r="D28" s="6" t="s">
        <v>40</v>
      </c>
      <c r="E28" s="8" t="s">
        <v>41</v>
      </c>
      <c r="F28" s="7">
        <v>218250</v>
      </c>
      <c r="G28" s="7">
        <f>SUM(H28:I28)</f>
        <v>159000</v>
      </c>
      <c r="H28" s="7">
        <v>40700</v>
      </c>
      <c r="I28" s="7">
        <v>118300</v>
      </c>
    </row>
    <row r="29" spans="1:9" ht="21.75" customHeight="1">
      <c r="A29" s="12"/>
      <c r="B29" s="77" t="s">
        <v>10</v>
      </c>
      <c r="C29" s="77"/>
      <c r="D29" s="76" t="s">
        <v>18</v>
      </c>
      <c r="E29" s="76"/>
      <c r="F29" s="13">
        <f>SUM(F27:F28)</f>
        <v>418250</v>
      </c>
      <c r="G29" s="13">
        <f>SUM(G27:G28)</f>
        <v>179000</v>
      </c>
      <c r="H29" s="13">
        <f>SUM(H27:H28)</f>
        <v>60700</v>
      </c>
      <c r="I29" s="13">
        <f>SUM(I27:I28)</f>
        <v>118300</v>
      </c>
    </row>
    <row r="30" spans="1:9" ht="48" customHeight="1">
      <c r="A30" s="11">
        <v>11</v>
      </c>
      <c r="B30" s="52">
        <v>80101</v>
      </c>
      <c r="C30" s="53"/>
      <c r="D30" s="6" t="s">
        <v>49</v>
      </c>
      <c r="E30" s="21">
        <v>2010</v>
      </c>
      <c r="F30" s="7">
        <v>163000</v>
      </c>
      <c r="G30" s="7">
        <v>63000</v>
      </c>
      <c r="H30" s="7">
        <v>63000</v>
      </c>
      <c r="I30" s="7">
        <v>0</v>
      </c>
    </row>
    <row r="31" spans="1:9" ht="39" customHeight="1">
      <c r="A31" s="11">
        <v>12</v>
      </c>
      <c r="B31" s="52">
        <v>80110</v>
      </c>
      <c r="C31" s="53"/>
      <c r="D31" s="6" t="s">
        <v>59</v>
      </c>
      <c r="E31" s="21">
        <v>2010</v>
      </c>
      <c r="F31" s="7">
        <f>SUM(G31)</f>
        <v>20000</v>
      </c>
      <c r="G31" s="7">
        <f>SUM(H31:I31)</f>
        <v>20000</v>
      </c>
      <c r="H31" s="7">
        <v>20000</v>
      </c>
      <c r="I31" s="7">
        <v>0</v>
      </c>
    </row>
    <row r="32" spans="1:9" ht="21.75" customHeight="1">
      <c r="A32" s="12"/>
      <c r="B32" s="77" t="s">
        <v>10</v>
      </c>
      <c r="C32" s="77"/>
      <c r="D32" s="60" t="s">
        <v>19</v>
      </c>
      <c r="E32" s="60"/>
      <c r="F32" s="13">
        <f>SUM(F30:F31)</f>
        <v>183000</v>
      </c>
      <c r="G32" s="13">
        <f>SUM(G30:G31)</f>
        <v>83000</v>
      </c>
      <c r="H32" s="13">
        <f>SUM(H30:H31)</f>
        <v>83000</v>
      </c>
      <c r="I32" s="13">
        <f>SUM(I31:I31)</f>
        <v>0</v>
      </c>
    </row>
    <row r="33" spans="1:9" ht="33.75" customHeight="1">
      <c r="A33" s="29">
        <v>13</v>
      </c>
      <c r="B33" s="46">
        <v>85219</v>
      </c>
      <c r="C33" s="59"/>
      <c r="D33" s="30" t="s">
        <v>57</v>
      </c>
      <c r="E33" s="36" t="s">
        <v>51</v>
      </c>
      <c r="F33" s="27">
        <v>650000</v>
      </c>
      <c r="G33" s="27">
        <f>SUM(H33:I33)</f>
        <v>14000</v>
      </c>
      <c r="H33" s="27">
        <v>14000</v>
      </c>
      <c r="I33" s="27">
        <v>0</v>
      </c>
    </row>
    <row r="34" spans="1:9" ht="15.75" customHeight="1">
      <c r="A34" s="12"/>
      <c r="B34" s="77" t="s">
        <v>10</v>
      </c>
      <c r="C34" s="77"/>
      <c r="D34" s="60" t="s">
        <v>58</v>
      </c>
      <c r="E34" s="60"/>
      <c r="F34" s="13">
        <f>SUM(F33:F33)</f>
        <v>650000</v>
      </c>
      <c r="G34" s="13">
        <f>SUM(G33:G33)</f>
        <v>14000</v>
      </c>
      <c r="H34" s="13">
        <f>SUM(H33:H33)</f>
        <v>14000</v>
      </c>
      <c r="I34" s="13">
        <f>SUM(I33:I33)</f>
        <v>0</v>
      </c>
    </row>
    <row r="35" spans="1:9" ht="39" customHeight="1">
      <c r="A35" s="29">
        <v>14</v>
      </c>
      <c r="B35" s="54">
        <v>90001</v>
      </c>
      <c r="C35" s="55"/>
      <c r="D35" s="30" t="s">
        <v>54</v>
      </c>
      <c r="E35" s="31" t="s">
        <v>51</v>
      </c>
      <c r="F35" s="27">
        <v>2267000</v>
      </c>
      <c r="G35" s="27">
        <f>SUM(H35:I35)</f>
        <v>867000</v>
      </c>
      <c r="H35" s="27">
        <v>367000</v>
      </c>
      <c r="I35" s="27">
        <v>500000</v>
      </c>
    </row>
    <row r="36" spans="1:9" ht="20.25" customHeight="1">
      <c r="A36" s="11">
        <v>15</v>
      </c>
      <c r="B36" s="56">
        <v>90015</v>
      </c>
      <c r="C36" s="56"/>
      <c r="D36" s="22" t="s">
        <v>26</v>
      </c>
      <c r="E36" s="8" t="s">
        <v>17</v>
      </c>
      <c r="F36" s="7">
        <v>270000</v>
      </c>
      <c r="G36" s="7">
        <f>SUM(H36:I36)</f>
        <v>30000</v>
      </c>
      <c r="H36" s="7">
        <v>30000</v>
      </c>
      <c r="I36" s="7">
        <v>0</v>
      </c>
    </row>
    <row r="37" spans="1:9" ht="18.75" customHeight="1">
      <c r="A37" s="11">
        <v>16</v>
      </c>
      <c r="B37" s="56">
        <v>90098</v>
      </c>
      <c r="C37" s="56"/>
      <c r="D37" s="34" t="s">
        <v>56</v>
      </c>
      <c r="E37" s="8">
        <v>2010</v>
      </c>
      <c r="F37" s="7">
        <v>320000</v>
      </c>
      <c r="G37" s="7">
        <f>SUM(H37:I37)</f>
        <v>320000</v>
      </c>
      <c r="H37" s="7">
        <v>70000</v>
      </c>
      <c r="I37" s="7">
        <v>250000</v>
      </c>
    </row>
    <row r="38" spans="1:9" ht="26.25" customHeight="1">
      <c r="A38" s="12"/>
      <c r="B38" s="77" t="s">
        <v>10</v>
      </c>
      <c r="C38" s="77"/>
      <c r="D38" s="60" t="s">
        <v>20</v>
      </c>
      <c r="E38" s="60"/>
      <c r="F38" s="13">
        <f>SUM(F35:F37)</f>
        <v>2857000</v>
      </c>
      <c r="G38" s="13">
        <f>SUM(G35:G37)</f>
        <v>1217000</v>
      </c>
      <c r="H38" s="13">
        <f>SUM(H35:H37)</f>
        <v>467000</v>
      </c>
      <c r="I38" s="13">
        <f>SUM(I35:I37)</f>
        <v>750000</v>
      </c>
    </row>
    <row r="39" spans="1:9" ht="20.25" customHeight="1">
      <c r="A39" s="16">
        <v>16</v>
      </c>
      <c r="B39" s="79">
        <v>92109</v>
      </c>
      <c r="C39" s="80"/>
      <c r="D39" s="23" t="s">
        <v>50</v>
      </c>
      <c r="E39" s="24" t="s">
        <v>9</v>
      </c>
      <c r="F39" s="25">
        <v>670300</v>
      </c>
      <c r="G39" s="25">
        <f>SUM(H39:I39)</f>
        <v>670300</v>
      </c>
      <c r="H39" s="25">
        <v>670300</v>
      </c>
      <c r="I39" s="25">
        <v>0</v>
      </c>
    </row>
    <row r="40" spans="1:9" ht="21" customHeight="1">
      <c r="A40" s="12"/>
      <c r="B40" s="77" t="s">
        <v>10</v>
      </c>
      <c r="C40" s="77"/>
      <c r="D40" s="60" t="s">
        <v>21</v>
      </c>
      <c r="E40" s="60"/>
      <c r="F40" s="14">
        <f>SUM(F39:F39)</f>
        <v>670300</v>
      </c>
      <c r="G40" s="15">
        <f>SUM(G39:G39)</f>
        <v>670300</v>
      </c>
      <c r="H40" s="15">
        <f>SUM(H39:H39)</f>
        <v>670300</v>
      </c>
      <c r="I40" s="15">
        <f>SUM(I39)</f>
        <v>0</v>
      </c>
    </row>
    <row r="41" spans="1:9" ht="55.5" customHeight="1">
      <c r="A41" s="29">
        <v>18</v>
      </c>
      <c r="B41" s="46">
        <v>92601</v>
      </c>
      <c r="C41" s="47"/>
      <c r="D41" s="30" t="s">
        <v>60</v>
      </c>
      <c r="E41" s="31" t="s">
        <v>9</v>
      </c>
      <c r="F41" s="37">
        <v>1300000</v>
      </c>
      <c r="G41" s="38">
        <f>SUM(H41:I41)</f>
        <v>670000</v>
      </c>
      <c r="H41" s="38">
        <v>10000</v>
      </c>
      <c r="I41" s="38">
        <v>660000</v>
      </c>
    </row>
    <row r="42" spans="1:9" ht="21" customHeight="1">
      <c r="A42" s="12"/>
      <c r="B42" s="48" t="s">
        <v>10</v>
      </c>
      <c r="C42" s="49"/>
      <c r="D42" s="35" t="s">
        <v>61</v>
      </c>
      <c r="E42" s="35"/>
      <c r="F42" s="14">
        <f>SUM(F41)</f>
        <v>1300000</v>
      </c>
      <c r="G42" s="14">
        <f>SUM(G41)</f>
        <v>670000</v>
      </c>
      <c r="H42" s="14">
        <f>SUM(H41)</f>
        <v>10000</v>
      </c>
      <c r="I42" s="14">
        <f>SUM(I41)</f>
        <v>660000</v>
      </c>
    </row>
    <row r="43" spans="1:9" ht="31.5" customHeight="1">
      <c r="A43" s="17"/>
      <c r="B43" s="78"/>
      <c r="C43" s="78"/>
      <c r="D43" s="18"/>
      <c r="E43" s="19" t="s">
        <v>22</v>
      </c>
      <c r="F43" s="20">
        <f>SUM(F8,F20,F23,F26,F29,F32,F38,F34,F40,F42)</f>
        <v>19511230</v>
      </c>
      <c r="G43" s="20">
        <f>SUM(G8,G20,G23,G26,G29,G32,G38,G34,G40,G42)</f>
        <v>8186192</v>
      </c>
      <c r="H43" s="20">
        <f>SUM(H8,H20,H23,H26,H29,H32,H38,H34,H40,H42)</f>
        <v>3733037</v>
      </c>
      <c r="I43" s="20">
        <f>SUM(I8,I20,I23,I26,I29,I32,I38,I34,I40,I42)</f>
        <v>4453155</v>
      </c>
    </row>
  </sheetData>
  <sheetProtection/>
  <mergeCells count="49">
    <mergeCell ref="B40:C40"/>
    <mergeCell ref="D23:E23"/>
    <mergeCell ref="B21:C21"/>
    <mergeCell ref="B33:C33"/>
    <mergeCell ref="B34:C34"/>
    <mergeCell ref="D34:E34"/>
    <mergeCell ref="B30:C30"/>
    <mergeCell ref="B24:C24"/>
    <mergeCell ref="B22:C22"/>
    <mergeCell ref="D20:E20"/>
    <mergeCell ref="D26:E26"/>
    <mergeCell ref="B38:C38"/>
    <mergeCell ref="B26:C26"/>
    <mergeCell ref="B43:C43"/>
    <mergeCell ref="B27:C27"/>
    <mergeCell ref="B32:C32"/>
    <mergeCell ref="B29:C29"/>
    <mergeCell ref="B39:C39"/>
    <mergeCell ref="B37:C37"/>
    <mergeCell ref="C2:I3"/>
    <mergeCell ref="F5:F6"/>
    <mergeCell ref="G5:I5"/>
    <mergeCell ref="D4:E4"/>
    <mergeCell ref="C9:E9"/>
    <mergeCell ref="D38:E38"/>
    <mergeCell ref="B19:C19"/>
    <mergeCell ref="B25:C25"/>
    <mergeCell ref="B20:C20"/>
    <mergeCell ref="D29:E29"/>
    <mergeCell ref="D5:D6"/>
    <mergeCell ref="B23:C23"/>
    <mergeCell ref="B7:C7"/>
    <mergeCell ref="D40:E40"/>
    <mergeCell ref="D32:E32"/>
    <mergeCell ref="E5:E6"/>
    <mergeCell ref="B8:C8"/>
    <mergeCell ref="D8:E8"/>
    <mergeCell ref="D7:E7"/>
    <mergeCell ref="B9:B17"/>
    <mergeCell ref="B18:C18"/>
    <mergeCell ref="A9:A17"/>
    <mergeCell ref="B41:C41"/>
    <mergeCell ref="B42:C42"/>
    <mergeCell ref="A5:A6"/>
    <mergeCell ref="B5:C6"/>
    <mergeCell ref="B28:C28"/>
    <mergeCell ref="B35:C35"/>
    <mergeCell ref="B36:C36"/>
    <mergeCell ref="B31:C31"/>
  </mergeCells>
  <printOptions/>
  <pageMargins left="0.7875" right="0.7875" top="0.69" bottom="0.945138888888889" header="0.39375" footer="0.39375"/>
  <pageSetup firstPageNumber="1" useFirstPageNumber="1" horizontalDpi="300" verticalDpi="300" orientation="landscape" paperSize="9" r:id="rId1"/>
  <headerFooter alignWithMargins="0">
    <oddHeader xml:space="preserve">&amp;R&amp;8Załącznik Nr 4 do Uchwały Nr XXXV/181/10 Rady Miasta Jedlina-Zdrój z dnia 29 kwietnia  2010r. 
Załącznik  Nr 3 do Uchwały Nr XXXI/170/09 Rady Miasta Jedlina-Zdrój z dnia 30 grudnia 2009r.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2010-04-20T10:40:22Z</cp:lastPrinted>
  <dcterms:created xsi:type="dcterms:W3CDTF">2008-11-06T18:11:50Z</dcterms:created>
  <dcterms:modified xsi:type="dcterms:W3CDTF">2010-04-30T08:15:13Z</dcterms:modified>
  <cp:category/>
  <cp:version/>
  <cp:contentType/>
  <cp:contentStatus/>
</cp:coreProperties>
</file>