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<sst xmlns="http://schemas.openxmlformats.org/spreadsheetml/2006/main" count="294" uniqueCount="80">
  <si>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</si>
  <si>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</si>
  <si>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</si>
  <si>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</si>
  <si>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</si>
  <si>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</si>
  <si>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</si>
  <si>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</si>
  <si>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</si>
  <si>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</si>
  <si>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</si>
  <si>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</si>
  <si>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</si>
  <si>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</si>
  <si>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</si>
  <si>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</si>
  <si>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</si>
  <si>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</si>
  <si>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</si>
  <si>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</si>
  <si>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</si>
  <si>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</si>
  <si>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</si>
  <si>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 brak danych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</si>
  <si>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</si>
  <si>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</si>
  <si>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</si>
  <si>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</si>
  <si>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</si>
  <si>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</si>
  <si>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2008 r.</t>
  </si>
  <si>
    <t>6058/6059</t>
  </si>
  <si>
    <t>2009 r.</t>
  </si>
  <si>
    <t>Program:brak danych</t>
  </si>
  <si>
    <t>Priorytet:III</t>
  </si>
  <si>
    <t>1.2</t>
  </si>
  <si>
    <t>Działanie:</t>
  </si>
  <si>
    <t>2010 r.</t>
  </si>
  <si>
    <t>1.3</t>
  </si>
  <si>
    <t>1.6</t>
  </si>
  <si>
    <t>1.7</t>
  </si>
  <si>
    <t>1.8</t>
  </si>
  <si>
    <t>1.9</t>
  </si>
  <si>
    <t>Program:</t>
  </si>
  <si>
    <t>1.10</t>
  </si>
  <si>
    <t>1.11</t>
  </si>
  <si>
    <t>Priorytet:II</t>
  </si>
  <si>
    <t>Rozwój społeczeństwa informacyjnego na Dolnym Śląsku:Powiat Wałbrzyski on -line (dział 750 rozdział 75023)</t>
  </si>
  <si>
    <t>1.12</t>
  </si>
  <si>
    <t>1.13</t>
  </si>
  <si>
    <t>Wydatki bieżące razem:</t>
  </si>
  <si>
    <t>2.1</t>
  </si>
  <si>
    <t>Ogółem (1+2)</t>
  </si>
  <si>
    <t>2010r.</t>
  </si>
  <si>
    <t>2011r.</t>
  </si>
  <si>
    <t>2012r.</t>
  </si>
  <si>
    <t>1.4</t>
  </si>
  <si>
    <t>1.5</t>
  </si>
  <si>
    <t>z tego: 2009 r.</t>
  </si>
  <si>
    <t>2011 r.</t>
  </si>
  <si>
    <t>2012 r.</t>
  </si>
  <si>
    <t>z tego: 2010 r.</t>
  </si>
  <si>
    <t>z tego: 2009r.</t>
  </si>
  <si>
    <t>z tego: 2011 r.</t>
  </si>
  <si>
    <t>z tego: 2012 r.</t>
  </si>
  <si>
    <t>Uzdrowiskowy Szlak Turystyczno-Rekreacyjny w Jedlinie-Zdroju - etap II   2008 - 2013  (dział 630 rozdział 63003)</t>
  </si>
  <si>
    <t>Modernizacja oświetlenia w Jedlinie-Zdroju (dział 900 rozdział 90015)</t>
  </si>
  <si>
    <t>Priorytet:</t>
  </si>
  <si>
    <t>Rozwój infrastruktury transportowej :Przebudowa dróg dojazdowych do miejsc atrakcyjnych turystycznie nr 116388D                     ul. Zakopiańskiej  (dział 600 rozdział 60016)</t>
  </si>
  <si>
    <t>Rozwój infrastruktury transportowej :Przebudowa drogi dojazdowej do miejsc atrakcyjnych turystycznie nr 116357D                  przedłużenie ul.T.Chałubińskiego  (dział 600 rozdział 60016)</t>
  </si>
  <si>
    <t>Rozwój infrastruktury transportowej :Przebudowa drogi dojazdowej do miejsc atrakcyjnych turystycznie nr 116383D                     ul.Sienkiewicza  (dział 600 rozdział 60016)</t>
  </si>
  <si>
    <t>Rozwój infrastruktury transportowej :Przebudowa drogi dojazdowej do miejsc atrakcyjnych turystycznie nr 116376D                   ul.Partyzantów (dział 600 rozdział 60016)</t>
  </si>
  <si>
    <t>Wydatki na programy i projekty realizowane ze środków Unii Europejskiej i Funduszu Spójności</t>
  </si>
  <si>
    <t xml:space="preserve">Rozwój infrastruktury transportowej:Przebudowa skrzyżowania drogi powiatowej nr 3360D ul.Wałbrzyskiej z drogą dojazdową do miejsc atrakcyjnych turystycznie nr 116386 D ul.Warszawskiej  (dział 600 rozdział 60016)  </t>
  </si>
  <si>
    <t>Rozwój infrastruktury transportowej : Przebudowa dróg dojazdowych do miejsc atrakcyjnych turystycznie nr 116373D , 116385D ulic Mickiewicza, Tuwima i Konopnickiej    (dział 600 rozdział 60016)</t>
  </si>
  <si>
    <t>Rozwój infrastruktury transportowej :Budowa dróg dojazdowych do miejsc atrakcyjnych turystycznie na terenie ograniczonym ulicami Narutowicza i Słowackiego   (dział 600 rozdział 60016)</t>
  </si>
  <si>
    <t xml:space="preserve">Rozwój infrastruktury transportowej : Przebudowa drogi dojazdowej do miejsc atrakcyjnych turystycznie  nr 3360D ul.Pl.Zwycięstwa w Jedlinie-Zdroju (dział 600 rozdział 60016)  </t>
  </si>
  <si>
    <t>Centrum Obsługi Turystycznej  w Jedlinie-Zdroju (dział 630 rozdział 63003)</t>
  </si>
  <si>
    <t xml:space="preserve">            Uzdrowiskowy Dolny Śląsk </t>
  </si>
  <si>
    <t>1.14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</si>
</sst>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2"/>
    </font>
    <font>
      <sz val="11"/>
      <name val="Arial"/>
      <family val="4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Border="1" applyAlignment="1">
      <alignment horizontal="center"/>
      <protection/>
    </xf>
    <xf numFmtId="0" fontId="2" fillId="0" borderId="0" xfId="17" applyFont="1">
      <alignment/>
      <protection/>
    </xf>
    <xf numFmtId="0" fontId="2" fillId="2" borderId="1" xfId="0" applyFont="1" applyFill="1" applyBorder="1" applyAlignment="1">
      <alignment/>
    </xf>
    <xf numFmtId="0" fontId="4" fillId="2" borderId="2" xfId="17" applyFont="1" applyFill="1" applyBorder="1" applyAlignment="1">
      <alignment horizontal="center" vertical="center" wrapText="1"/>
      <protection/>
    </xf>
    <xf numFmtId="0" fontId="2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5" xfId="17" applyFont="1" applyBorder="1" applyAlignment="1">
      <alignment horizontal="center" vertical="center"/>
      <protection/>
    </xf>
    <xf numFmtId="0" fontId="2" fillId="0" borderId="2" xfId="17" applyFont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4" fillId="0" borderId="6" xfId="17" applyFont="1" applyBorder="1" applyAlignment="1">
      <alignment vertical="top"/>
      <protection/>
    </xf>
    <xf numFmtId="4" fontId="4" fillId="0" borderId="7" xfId="17" applyNumberFormat="1" applyFont="1" applyBorder="1">
      <alignment/>
      <protection/>
    </xf>
    <xf numFmtId="0" fontId="2" fillId="0" borderId="2" xfId="17" applyFont="1" applyBorder="1">
      <alignment/>
      <protection/>
    </xf>
    <xf numFmtId="0" fontId="2" fillId="4" borderId="2" xfId="17" applyFont="1" applyFill="1" applyBorder="1">
      <alignment/>
      <protection/>
    </xf>
    <xf numFmtId="0" fontId="2" fillId="3" borderId="3" xfId="0" applyFont="1" applyFill="1" applyBorder="1" applyAlignment="1">
      <alignment horizontal="center"/>
    </xf>
    <xf numFmtId="0" fontId="4" fillId="0" borderId="5" xfId="17" applyFont="1" applyBorder="1" applyAlignment="1">
      <alignment horizontal="center"/>
      <protection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/>
    </xf>
    <xf numFmtId="4" fontId="2" fillId="0" borderId="2" xfId="17" applyNumberFormat="1" applyFont="1" applyBorder="1">
      <alignment/>
      <protection/>
    </xf>
    <xf numFmtId="4" fontId="2" fillId="0" borderId="8" xfId="0" applyNumberFormat="1" applyFont="1" applyBorder="1" applyAlignment="1">
      <alignment/>
    </xf>
    <xf numFmtId="4" fontId="2" fillId="4" borderId="2" xfId="17" applyNumberFormat="1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 applyAlignment="1">
      <alignment/>
      <protection/>
    </xf>
    <xf numFmtId="0" fontId="2" fillId="3" borderId="9" xfId="0" applyFont="1" applyFill="1" applyBorder="1" applyAlignment="1">
      <alignment/>
    </xf>
    <xf numFmtId="0" fontId="2" fillId="0" borderId="10" xfId="17" applyFont="1" applyBorder="1">
      <alignment/>
      <protection/>
    </xf>
    <xf numFmtId="0" fontId="2" fillId="4" borderId="5" xfId="17" applyFont="1" applyFill="1" applyBorder="1">
      <alignment/>
      <protection/>
    </xf>
    <xf numFmtId="49" fontId="2" fillId="3" borderId="3" xfId="0" applyNumberFormat="1" applyFont="1" applyFill="1" applyBorder="1" applyAlignment="1">
      <alignment horizontal="center"/>
    </xf>
    <xf numFmtId="0" fontId="2" fillId="0" borderId="5" xfId="17" applyFont="1" applyBorder="1">
      <alignment/>
      <protection/>
    </xf>
    <xf numFmtId="0" fontId="2" fillId="0" borderId="2" xfId="17" applyFont="1" applyBorder="1" applyAlignment="1">
      <alignment/>
      <protection/>
    </xf>
    <xf numFmtId="0" fontId="2" fillId="4" borderId="2" xfId="17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>
      <alignment/>
      <protection/>
    </xf>
    <xf numFmtId="4" fontId="2" fillId="0" borderId="2" xfId="17" applyNumberFormat="1" applyFont="1" applyBorder="1" applyAlignment="1">
      <alignment/>
      <protection/>
    </xf>
    <xf numFmtId="49" fontId="2" fillId="4" borderId="2" xfId="17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0" fontId="2" fillId="0" borderId="11" xfId="17" applyFont="1" applyBorder="1">
      <alignment/>
      <protection/>
    </xf>
    <xf numFmtId="0" fontId="2" fillId="2" borderId="5" xfId="17" applyFont="1" applyFill="1" applyBorder="1" applyAlignment="1">
      <alignment horizontal="center" vertical="center"/>
      <protection/>
    </xf>
    <xf numFmtId="0" fontId="2" fillId="2" borderId="2" xfId="17" applyFont="1" applyFill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2" fillId="0" borderId="5" xfId="17" applyFont="1" applyBorder="1" applyAlignment="1">
      <alignment/>
      <protection/>
    </xf>
    <xf numFmtId="2" fontId="2" fillId="0" borderId="2" xfId="17" applyNumberFormat="1" applyFont="1" applyBorder="1">
      <alignment/>
      <protection/>
    </xf>
    <xf numFmtId="2" fontId="2" fillId="0" borderId="2" xfId="17" applyNumberFormat="1" applyFont="1" applyBorder="1" applyAlignment="1">
      <alignment/>
      <protection/>
    </xf>
    <xf numFmtId="0" fontId="0" fillId="0" borderId="3" xfId="0" applyBorder="1" applyAlignment="1">
      <alignment/>
    </xf>
    <xf numFmtId="0" fontId="2" fillId="0" borderId="2" xfId="17" applyFont="1" applyBorder="1" applyAlignment="1">
      <alignment vertical="top"/>
      <protection/>
    </xf>
    <xf numFmtId="0" fontId="2" fillId="5" borderId="2" xfId="17" applyFont="1" applyFill="1" applyBorder="1" applyAlignment="1">
      <alignment vertical="top"/>
      <protection/>
    </xf>
    <xf numFmtId="4" fontId="2" fillId="5" borderId="2" xfId="17" applyNumberFormat="1" applyFont="1" applyFill="1" applyBorder="1" applyAlignment="1">
      <alignment vertical="top"/>
      <protection/>
    </xf>
    <xf numFmtId="4" fontId="2" fillId="0" borderId="2" xfId="17" applyNumberFormat="1" applyFont="1" applyBorder="1" applyAlignment="1">
      <alignment vertical="top"/>
      <protection/>
    </xf>
    <xf numFmtId="164" fontId="2" fillId="0" borderId="2" xfId="17" applyNumberFormat="1" applyFont="1" applyBorder="1" applyAlignment="1">
      <alignment vertical="top"/>
      <protection/>
    </xf>
    <xf numFmtId="0" fontId="2" fillId="0" borderId="4" xfId="17" applyFont="1" applyBorder="1" applyAlignment="1">
      <alignment/>
      <protection/>
    </xf>
    <xf numFmtId="0" fontId="2" fillId="4" borderId="4" xfId="17" applyFont="1" applyFill="1" applyBorder="1" applyAlignment="1">
      <alignment horizontal="center" vertical="center"/>
      <protection/>
    </xf>
    <xf numFmtId="4" fontId="2" fillId="4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4" borderId="13" xfId="17" applyNumberFormat="1" applyFont="1" applyFill="1" applyBorder="1">
      <alignment/>
      <protection/>
    </xf>
    <xf numFmtId="0" fontId="4" fillId="0" borderId="2" xfId="17" applyFont="1" applyBorder="1" applyAlignment="1">
      <alignment horizontal="center"/>
      <protection/>
    </xf>
    <xf numFmtId="0" fontId="4" fillId="0" borderId="2" xfId="17" applyFont="1" applyBorder="1">
      <alignment/>
      <protection/>
    </xf>
    <xf numFmtId="4" fontId="4" fillId="0" borderId="2" xfId="17" applyNumberFormat="1" applyFont="1" applyBorder="1">
      <alignment/>
      <protection/>
    </xf>
    <xf numFmtId="0" fontId="2" fillId="4" borderId="2" xfId="17" applyFont="1" applyFill="1" applyBorder="1" applyAlignment="1">
      <alignment/>
      <protection/>
    </xf>
    <xf numFmtId="4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49" fontId="2" fillId="0" borderId="13" xfId="17" applyNumberFormat="1" applyFont="1" applyBorder="1" applyAlignment="1">
      <alignment horizontal="center" vertical="center"/>
      <protection/>
    </xf>
    <xf numFmtId="0" fontId="2" fillId="4" borderId="13" xfId="17" applyFont="1" applyFill="1" applyBorder="1">
      <alignment/>
      <protection/>
    </xf>
    <xf numFmtId="0" fontId="1" fillId="0" borderId="13" xfId="17" applyFont="1" applyBorder="1" applyAlignment="1">
      <alignment vertical="top"/>
      <protection/>
    </xf>
    <xf numFmtId="0" fontId="2" fillId="0" borderId="13" xfId="17" applyFont="1" applyBorder="1">
      <alignment/>
      <protection/>
    </xf>
    <xf numFmtId="0" fontId="2" fillId="0" borderId="13" xfId="17" applyFont="1" applyBorder="1" applyAlignment="1">
      <alignment/>
      <protection/>
    </xf>
    <xf numFmtId="0" fontId="2" fillId="4" borderId="13" xfId="17" applyFont="1" applyFill="1" applyBorder="1" applyAlignment="1">
      <alignment horizontal="center" vertical="center"/>
      <protection/>
    </xf>
    <xf numFmtId="4" fontId="2" fillId="4" borderId="2" xfId="0" applyNumberFormat="1" applyFont="1" applyFill="1" applyBorder="1" applyAlignment="1">
      <alignment/>
    </xf>
    <xf numFmtId="49" fontId="2" fillId="4" borderId="13" xfId="17" applyNumberFormat="1" applyFont="1" applyFill="1" applyBorder="1" applyAlignment="1">
      <alignment horizontal="center" vertical="center"/>
      <protection/>
    </xf>
    <xf numFmtId="0" fontId="1" fillId="0" borderId="14" xfId="17" applyFont="1" applyBorder="1" applyAlignment="1">
      <alignment vertical="top"/>
      <protection/>
    </xf>
    <xf numFmtId="0" fontId="2" fillId="0" borderId="0" xfId="17" applyFont="1" applyBorder="1">
      <alignment/>
      <protection/>
    </xf>
    <xf numFmtId="0" fontId="2" fillId="0" borderId="0" xfId="17" applyFont="1" applyBorder="1" applyAlignment="1">
      <alignment/>
      <protection/>
    </xf>
    <xf numFmtId="4" fontId="2" fillId="0" borderId="0" xfId="17" applyNumberFormat="1" applyFont="1" applyBorder="1" applyAlignment="1">
      <alignment/>
      <protection/>
    </xf>
    <xf numFmtId="0" fontId="2" fillId="0" borderId="15" xfId="17" applyFont="1" applyBorder="1">
      <alignment/>
      <protection/>
    </xf>
    <xf numFmtId="4" fontId="2" fillId="0" borderId="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4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2" fillId="6" borderId="2" xfId="17" applyNumberFormat="1" applyFont="1" applyFill="1" applyBorder="1" applyAlignment="1">
      <alignment vertical="top"/>
      <protection/>
    </xf>
    <xf numFmtId="164" fontId="2" fillId="6" borderId="2" xfId="17" applyNumberFormat="1" applyFont="1" applyFill="1" applyBorder="1" applyAlignment="1">
      <alignment vertical="top"/>
      <protection/>
    </xf>
    <xf numFmtId="0" fontId="2" fillId="0" borderId="16" xfId="17" applyFont="1" applyBorder="1">
      <alignment/>
      <protection/>
    </xf>
    <xf numFmtId="0" fontId="2" fillId="0" borderId="1" xfId="17" applyFont="1" applyBorder="1" applyAlignment="1">
      <alignment vertical="top"/>
      <protection/>
    </xf>
    <xf numFmtId="0" fontId="2" fillId="0" borderId="15" xfId="17" applyFont="1" applyBorder="1" applyAlignment="1">
      <alignment/>
      <protection/>
    </xf>
    <xf numFmtId="0" fontId="2" fillId="0" borderId="1" xfId="17" applyFont="1" applyBorder="1">
      <alignment/>
      <protection/>
    </xf>
    <xf numFmtId="0" fontId="2" fillId="0" borderId="10" xfId="17" applyFont="1" applyBorder="1" applyAlignment="1">
      <alignment/>
      <protection/>
    </xf>
    <xf numFmtId="49" fontId="2" fillId="0" borderId="3" xfId="17" applyNumberFormat="1" applyFont="1" applyFill="1" applyBorder="1" applyAlignment="1">
      <alignment horizontal="center" vertical="center"/>
      <protection/>
    </xf>
    <xf numFmtId="4" fontId="2" fillId="0" borderId="3" xfId="0" applyNumberFormat="1" applyFont="1" applyFill="1" applyBorder="1" applyAlignment="1">
      <alignment/>
    </xf>
    <xf numFmtId="0" fontId="2" fillId="3" borderId="3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/>
    </xf>
    <xf numFmtId="0" fontId="2" fillId="0" borderId="1" xfId="17" applyFont="1" applyBorder="1" applyAlignment="1">
      <alignment/>
      <protection/>
    </xf>
    <xf numFmtId="0" fontId="2" fillId="4" borderId="1" xfId="17" applyFont="1" applyFill="1" applyBorder="1" applyAlignment="1">
      <alignment horizontal="center" vertical="center"/>
      <protection/>
    </xf>
    <xf numFmtId="4" fontId="2" fillId="4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2" fillId="4" borderId="15" xfId="17" applyNumberFormat="1" applyFont="1" applyFill="1" applyBorder="1" applyAlignment="1">
      <alignment horizontal="center" vertical="center"/>
      <protection/>
    </xf>
    <xf numFmtId="0" fontId="2" fillId="0" borderId="18" xfId="17" applyFont="1" applyBorder="1">
      <alignment/>
      <protection/>
    </xf>
    <xf numFmtId="0" fontId="2" fillId="0" borderId="19" xfId="17" applyFont="1" applyBorder="1">
      <alignment/>
      <protection/>
    </xf>
    <xf numFmtId="0" fontId="2" fillId="4" borderId="20" xfId="17" applyFont="1" applyFill="1" applyBorder="1">
      <alignment/>
      <protection/>
    </xf>
    <xf numFmtId="0" fontId="2" fillId="0" borderId="21" xfId="17" applyFont="1" applyBorder="1">
      <alignment/>
      <protection/>
    </xf>
    <xf numFmtId="0" fontId="2" fillId="7" borderId="2" xfId="17" applyFont="1" applyFill="1" applyBorder="1" applyAlignment="1">
      <alignment vertical="top"/>
      <protection/>
    </xf>
    <xf numFmtId="4" fontId="2" fillId="7" borderId="2" xfId="17" applyNumberFormat="1" applyFont="1" applyFill="1" applyBorder="1" applyAlignment="1">
      <alignment vertical="top"/>
      <protection/>
    </xf>
    <xf numFmtId="0" fontId="2" fillId="7" borderId="10" xfId="17" applyFont="1" applyFill="1" applyBorder="1" applyAlignment="1">
      <alignment horizontal="center" vertical="center"/>
      <protection/>
    </xf>
    <xf numFmtId="4" fontId="2" fillId="7" borderId="3" xfId="0" applyNumberFormat="1" applyFont="1" applyFill="1" applyBorder="1" applyAlignment="1">
      <alignment/>
    </xf>
    <xf numFmtId="49" fontId="2" fillId="7" borderId="15" xfId="17" applyNumberFormat="1" applyFont="1" applyFill="1" applyBorder="1" applyAlignment="1">
      <alignment horizontal="center" vertical="center"/>
      <protection/>
    </xf>
    <xf numFmtId="4" fontId="2" fillId="7" borderId="22" xfId="0" applyNumberFormat="1" applyFont="1" applyFill="1" applyBorder="1" applyAlignment="1">
      <alignment/>
    </xf>
    <xf numFmtId="4" fontId="2" fillId="7" borderId="15" xfId="0" applyNumberFormat="1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0" borderId="6" xfId="17" applyFont="1" applyBorder="1" applyAlignment="1">
      <alignment/>
      <protection/>
    </xf>
    <xf numFmtId="49" fontId="2" fillId="4" borderId="1" xfId="17" applyNumberFormat="1" applyFont="1" applyFill="1" applyBorder="1" applyAlignment="1">
      <alignment horizontal="center" vertical="center"/>
      <protection/>
    </xf>
    <xf numFmtId="4" fontId="2" fillId="4" borderId="1" xfId="17" applyNumberFormat="1" applyFont="1" applyFill="1" applyBorder="1">
      <alignment/>
      <protection/>
    </xf>
    <xf numFmtId="4" fontId="2" fillId="0" borderId="1" xfId="17" applyNumberFormat="1" applyFont="1" applyBorder="1" applyAlignment="1">
      <alignment/>
      <protection/>
    </xf>
    <xf numFmtId="4" fontId="2" fillId="4" borderId="15" xfId="17" applyNumberFormat="1" applyFont="1" applyFill="1" applyBorder="1">
      <alignment/>
      <protection/>
    </xf>
    <xf numFmtId="4" fontId="2" fillId="0" borderId="15" xfId="17" applyNumberFormat="1" applyFont="1" applyBorder="1" applyAlignment="1">
      <alignment/>
      <protection/>
    </xf>
    <xf numFmtId="0" fontId="2" fillId="0" borderId="23" xfId="17" applyFont="1" applyBorder="1">
      <alignment/>
      <protection/>
    </xf>
    <xf numFmtId="49" fontId="2" fillId="4" borderId="0" xfId="17" applyNumberFormat="1" applyFont="1" applyFill="1" applyBorder="1" applyAlignment="1">
      <alignment horizontal="center" vertical="center"/>
      <protection/>
    </xf>
    <xf numFmtId="4" fontId="2" fillId="4" borderId="0" xfId="17" applyNumberFormat="1" applyFont="1" applyFill="1" applyBorder="1">
      <alignment/>
      <protection/>
    </xf>
    <xf numFmtId="0" fontId="2" fillId="3" borderId="24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0" borderId="6" xfId="17" applyFont="1" applyBorder="1">
      <alignment/>
      <protection/>
    </xf>
    <xf numFmtId="2" fontId="2" fillId="0" borderId="1" xfId="17" applyNumberFormat="1" applyFont="1" applyBorder="1" applyAlignment="1">
      <alignment/>
      <protection/>
    </xf>
    <xf numFmtId="2" fontId="2" fillId="0" borderId="15" xfId="17" applyNumberFormat="1" applyFont="1" applyBorder="1" applyAlignment="1">
      <alignment/>
      <protection/>
    </xf>
    <xf numFmtId="49" fontId="2" fillId="0" borderId="0" xfId="17" applyNumberFormat="1" applyFont="1" applyBorder="1">
      <alignment/>
      <protection/>
    </xf>
    <xf numFmtId="0" fontId="4" fillId="0" borderId="1" xfId="17" applyFont="1" applyBorder="1" applyAlignment="1">
      <alignment horizontal="center"/>
      <protection/>
    </xf>
    <xf numFmtId="4" fontId="2" fillId="4" borderId="1" xfId="17" applyNumberFormat="1" applyFont="1" applyFill="1" applyBorder="1" applyAlignment="1">
      <alignment horizontal="center" vertical="center"/>
      <protection/>
    </xf>
    <xf numFmtId="4" fontId="2" fillId="4" borderId="1" xfId="17" applyNumberFormat="1" applyFont="1" applyFill="1" applyBorder="1" applyAlignment="1">
      <alignment/>
      <protection/>
    </xf>
    <xf numFmtId="4" fontId="2" fillId="0" borderId="1" xfId="17" applyNumberFormat="1" applyFont="1" applyBorder="1">
      <alignment/>
      <protection/>
    </xf>
    <xf numFmtId="0" fontId="2" fillId="3" borderId="15" xfId="0" applyFont="1" applyFill="1" applyBorder="1" applyAlignment="1">
      <alignment/>
    </xf>
    <xf numFmtId="49" fontId="2" fillId="0" borderId="15" xfId="17" applyNumberFormat="1" applyFont="1" applyBorder="1">
      <alignment/>
      <protection/>
    </xf>
    <xf numFmtId="0" fontId="2" fillId="0" borderId="15" xfId="17" applyFont="1" applyBorder="1" applyAlignment="1">
      <alignment horizontal="center"/>
      <protection/>
    </xf>
    <xf numFmtId="4" fontId="2" fillId="4" borderId="15" xfId="17" applyNumberFormat="1" applyFont="1" applyFill="1" applyBorder="1" applyAlignment="1">
      <alignment horizontal="center" vertical="center"/>
      <protection/>
    </xf>
    <xf numFmtId="4" fontId="2" fillId="4" borderId="15" xfId="17" applyNumberFormat="1" applyFont="1" applyFill="1" applyBorder="1" applyAlignment="1">
      <alignment/>
      <protection/>
    </xf>
    <xf numFmtId="4" fontId="2" fillId="0" borderId="15" xfId="17" applyNumberFormat="1" applyFont="1" applyBorder="1">
      <alignment/>
      <protection/>
    </xf>
    <xf numFmtId="4" fontId="2" fillId="0" borderId="25" xfId="0" applyNumberFormat="1" applyFont="1" applyBorder="1" applyAlignment="1">
      <alignment/>
    </xf>
    <xf numFmtId="0" fontId="6" fillId="0" borderId="12" xfId="17" applyFont="1" applyBorder="1" applyAlignment="1">
      <alignment horizontal="justify" vertical="center"/>
      <protection/>
    </xf>
    <xf numFmtId="0" fontId="6" fillId="0" borderId="18" xfId="17" applyFont="1" applyBorder="1" applyAlignment="1">
      <alignment vertical="justify"/>
      <protection/>
    </xf>
    <xf numFmtId="0" fontId="3" fillId="0" borderId="0" xfId="17" applyFont="1" applyBorder="1" applyAlignment="1">
      <alignment horizontal="center"/>
      <protection/>
    </xf>
    <xf numFmtId="0" fontId="4" fillId="2" borderId="5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/>
      <protection/>
    </xf>
    <xf numFmtId="0" fontId="6" fillId="0" borderId="16" xfId="17" applyFont="1" applyBorder="1" applyAlignment="1">
      <alignment horizontal="justify" vertical="center"/>
      <protection/>
    </xf>
    <xf numFmtId="0" fontId="6" fillId="0" borderId="8" xfId="17" applyFont="1" applyBorder="1" applyAlignment="1">
      <alignment horizontal="justify" vertical="center"/>
      <protection/>
    </xf>
    <xf numFmtId="0" fontId="6" fillId="0" borderId="6" xfId="17" applyFont="1" applyBorder="1" applyAlignment="1">
      <alignment horizontal="justify" vertical="center"/>
      <protection/>
    </xf>
    <xf numFmtId="0" fontId="6" fillId="0" borderId="18" xfId="17" applyFont="1" applyBorder="1" applyAlignment="1">
      <alignment horizontal="justify" vertical="center"/>
      <protection/>
    </xf>
    <xf numFmtId="0" fontId="6" fillId="0" borderId="0" xfId="17" applyFont="1" applyBorder="1" applyAlignment="1">
      <alignment horizontal="justify" vertical="center"/>
      <protection/>
    </xf>
    <xf numFmtId="0" fontId="6" fillId="0" borderId="10" xfId="17" applyFont="1" applyBorder="1" applyAlignment="1">
      <alignment horizontal="justify" vertical="center"/>
      <protection/>
    </xf>
    <xf numFmtId="0" fontId="6" fillId="0" borderId="20" xfId="17" applyFont="1" applyBorder="1" applyAlignment="1">
      <alignment horizontal="justify" vertical="center"/>
      <protection/>
    </xf>
    <xf numFmtId="0" fontId="6" fillId="0" borderId="26" xfId="17" applyFont="1" applyBorder="1" applyAlignment="1">
      <alignment horizontal="justify" vertical="center"/>
      <protection/>
    </xf>
    <xf numFmtId="0" fontId="6" fillId="0" borderId="0" xfId="17" applyFont="1" applyBorder="1" applyAlignment="1">
      <alignment vertical="justify"/>
      <protection/>
    </xf>
    <xf numFmtId="0" fontId="6" fillId="0" borderId="10" xfId="17" applyFont="1" applyBorder="1" applyAlignment="1">
      <alignment vertical="justify"/>
      <protection/>
    </xf>
    <xf numFmtId="0" fontId="6" fillId="0" borderId="20" xfId="17" applyFont="1" applyBorder="1" applyAlignment="1">
      <alignment vertical="justify"/>
      <protection/>
    </xf>
    <xf numFmtId="0" fontId="6" fillId="0" borderId="26" xfId="17" applyFont="1" applyBorder="1" applyAlignment="1">
      <alignment vertical="justify"/>
      <protection/>
    </xf>
    <xf numFmtId="0" fontId="6" fillId="0" borderId="12" xfId="17" applyFont="1" applyBorder="1" applyAlignment="1">
      <alignment vertical="justify"/>
      <protection/>
    </xf>
    <xf numFmtId="4" fontId="6" fillId="0" borderId="16" xfId="17" applyNumberFormat="1" applyFont="1" applyBorder="1" applyAlignment="1">
      <alignment vertical="justify"/>
      <protection/>
    </xf>
    <xf numFmtId="4" fontId="6" fillId="0" borderId="8" xfId="17" applyNumberFormat="1" applyFont="1" applyBorder="1" applyAlignment="1">
      <alignment vertical="justify"/>
      <protection/>
    </xf>
    <xf numFmtId="4" fontId="6" fillId="0" borderId="6" xfId="17" applyNumberFormat="1" applyFont="1" applyBorder="1" applyAlignment="1">
      <alignment vertical="justify"/>
      <protection/>
    </xf>
    <xf numFmtId="4" fontId="6" fillId="0" borderId="18" xfId="17" applyNumberFormat="1" applyFont="1" applyBorder="1" applyAlignment="1">
      <alignment vertical="justify"/>
      <protection/>
    </xf>
    <xf numFmtId="4" fontId="6" fillId="0" borderId="0" xfId="17" applyNumberFormat="1" applyFont="1" applyBorder="1" applyAlignment="1">
      <alignment vertical="justify"/>
      <protection/>
    </xf>
    <xf numFmtId="4" fontId="6" fillId="0" borderId="10" xfId="17" applyNumberFormat="1" applyFont="1" applyBorder="1" applyAlignment="1">
      <alignment vertical="justify"/>
      <protection/>
    </xf>
    <xf numFmtId="4" fontId="6" fillId="0" borderId="20" xfId="17" applyNumberFormat="1" applyFont="1" applyBorder="1" applyAlignment="1">
      <alignment vertical="justify"/>
      <protection/>
    </xf>
    <xf numFmtId="4" fontId="6" fillId="0" borderId="26" xfId="17" applyNumberFormat="1" applyFont="1" applyBorder="1" applyAlignment="1">
      <alignment vertical="justify"/>
      <protection/>
    </xf>
    <xf numFmtId="4" fontId="6" fillId="0" borderId="12" xfId="17" applyNumberFormat="1" applyFont="1" applyBorder="1" applyAlignment="1">
      <alignment vertical="justify"/>
      <protection/>
    </xf>
    <xf numFmtId="0" fontId="6" fillId="0" borderId="27" xfId="17" applyFont="1" applyBorder="1" applyAlignment="1">
      <alignment vertical="justify"/>
      <protection/>
    </xf>
    <xf numFmtId="0" fontId="6" fillId="0" borderId="28" xfId="17" applyFont="1" applyBorder="1" applyAlignment="1">
      <alignment vertical="justify"/>
      <protection/>
    </xf>
    <xf numFmtId="0" fontId="6" fillId="0" borderId="29" xfId="17" applyFont="1" applyBorder="1" applyAlignment="1">
      <alignment vertical="justify"/>
      <protection/>
    </xf>
    <xf numFmtId="0" fontId="6" fillId="0" borderId="30" xfId="17" applyFont="1" applyBorder="1" applyAlignment="1">
      <alignment vertical="justify"/>
      <protection/>
    </xf>
    <xf numFmtId="0" fontId="6" fillId="0" borderId="31" xfId="17" applyFont="1" applyBorder="1" applyAlignment="1">
      <alignment vertical="justify"/>
      <protection/>
    </xf>
    <xf numFmtId="0" fontId="6" fillId="0" borderId="32" xfId="17" applyFont="1" applyBorder="1" applyAlignment="1">
      <alignment vertical="justify"/>
      <protection/>
    </xf>
    <xf numFmtId="0" fontId="4" fillId="2" borderId="4" xfId="17" applyFont="1" applyFill="1" applyBorder="1" applyAlignment="1">
      <alignment horizontal="center" vertical="center"/>
      <protection/>
    </xf>
    <xf numFmtId="0" fontId="4" fillId="0" borderId="2" xfId="17" applyFont="1" applyBorder="1" applyAlignment="1">
      <alignment horizontal="center"/>
      <protection/>
    </xf>
    <xf numFmtId="0" fontId="1" fillId="0" borderId="14" xfId="17" applyFont="1" applyBorder="1" applyAlignment="1">
      <alignment vertical="top"/>
      <protection/>
    </xf>
    <xf numFmtId="0" fontId="2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16" xfId="17" applyFont="1" applyBorder="1" applyAlignment="1">
      <alignment vertical="center"/>
      <protection/>
    </xf>
    <xf numFmtId="0" fontId="6" fillId="0" borderId="8" xfId="17" applyFont="1" applyBorder="1" applyAlignment="1">
      <alignment vertical="center"/>
      <protection/>
    </xf>
    <xf numFmtId="0" fontId="6" fillId="0" borderId="6" xfId="17" applyFont="1" applyBorder="1" applyAlignment="1">
      <alignment vertical="center"/>
      <protection/>
    </xf>
    <xf numFmtId="0" fontId="6" fillId="0" borderId="18" xfId="17" applyFont="1" applyBorder="1" applyAlignment="1">
      <alignment vertical="center"/>
      <protection/>
    </xf>
    <xf numFmtId="0" fontId="6" fillId="0" borderId="0" xfId="17" applyFont="1" applyBorder="1" applyAlignment="1">
      <alignment vertical="center"/>
      <protection/>
    </xf>
    <xf numFmtId="0" fontId="6" fillId="0" borderId="10" xfId="17" applyFont="1" applyBorder="1" applyAlignment="1">
      <alignment vertical="center"/>
      <protection/>
    </xf>
    <xf numFmtId="0" fontId="6" fillId="0" borderId="20" xfId="17" applyFont="1" applyBorder="1" applyAlignment="1">
      <alignment vertical="center"/>
      <protection/>
    </xf>
    <xf numFmtId="0" fontId="6" fillId="0" borderId="26" xfId="17" applyFont="1" applyBorder="1" applyAlignment="1">
      <alignment vertical="center"/>
      <protection/>
    </xf>
    <xf numFmtId="0" fontId="6" fillId="0" borderId="12" xfId="17" applyFont="1" applyBorder="1" applyAlignment="1">
      <alignment vertical="center"/>
      <protection/>
    </xf>
    <xf numFmtId="0" fontId="4" fillId="2" borderId="12" xfId="17" applyFont="1" applyFill="1" applyBorder="1" applyAlignment="1">
      <alignment horizontal="center" vertical="center"/>
      <protection/>
    </xf>
    <xf numFmtId="0" fontId="4" fillId="2" borderId="4" xfId="17" applyFont="1" applyFill="1" applyBorder="1" applyAlignment="1">
      <alignment horizontal="center" vertical="center" wrapText="1"/>
      <protection/>
    </xf>
    <xf numFmtId="0" fontId="2" fillId="3" borderId="3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3" xfId="17" applyFont="1" applyBorder="1" applyAlignment="1">
      <alignment horizontal="justify" vertical="center"/>
      <protection/>
    </xf>
    <xf numFmtId="0" fontId="7" fillId="0" borderId="28" xfId="17" applyFont="1" applyBorder="1" applyAlignment="1">
      <alignment horizontal="justify" vertical="center"/>
      <protection/>
    </xf>
    <xf numFmtId="0" fontId="7" fillId="0" borderId="25" xfId="17" applyFont="1" applyBorder="1" applyAlignment="1">
      <alignment horizontal="justify" vertical="center"/>
      <protection/>
    </xf>
    <xf numFmtId="0" fontId="7" fillId="0" borderId="34" xfId="17" applyFont="1" applyBorder="1" applyAlignment="1">
      <alignment horizontal="justify" vertical="center"/>
      <protection/>
    </xf>
    <xf numFmtId="0" fontId="7" fillId="0" borderId="0" xfId="17" applyFont="1" applyBorder="1" applyAlignment="1">
      <alignment horizontal="justify" vertical="center"/>
      <protection/>
    </xf>
    <xf numFmtId="0" fontId="7" fillId="0" borderId="37" xfId="17" applyFont="1" applyBorder="1" applyAlignment="1">
      <alignment horizontal="justify" vertical="center"/>
      <protection/>
    </xf>
    <xf numFmtId="0" fontId="7" fillId="0" borderId="38" xfId="17" applyFont="1" applyBorder="1" applyAlignment="1">
      <alignment horizontal="justify" vertical="center"/>
      <protection/>
    </xf>
    <xf numFmtId="0" fontId="7" fillId="0" borderId="26" xfId="17" applyFont="1" applyBorder="1" applyAlignment="1">
      <alignment horizontal="justify" vertical="center"/>
      <protection/>
    </xf>
    <xf numFmtId="0" fontId="7" fillId="0" borderId="39" xfId="17" applyFont="1" applyBorder="1" applyAlignment="1">
      <alignment horizontal="justify" vertical="center"/>
      <protection/>
    </xf>
    <xf numFmtId="0" fontId="2" fillId="3" borderId="18" xfId="0" applyFont="1" applyFill="1" applyBorder="1" applyAlignment="1">
      <alignment horizontal="center" vertical="center"/>
    </xf>
    <xf numFmtId="0" fontId="6" fillId="0" borderId="16" xfId="17" applyFont="1" applyBorder="1" applyAlignment="1">
      <alignment horizontal="center" vertical="top"/>
      <protection/>
    </xf>
    <xf numFmtId="0" fontId="6" fillId="0" borderId="8" xfId="17" applyFont="1" applyBorder="1" applyAlignment="1">
      <alignment horizontal="center" vertical="top"/>
      <protection/>
    </xf>
    <xf numFmtId="0" fontId="6" fillId="0" borderId="6" xfId="17" applyFont="1" applyBorder="1" applyAlignment="1">
      <alignment horizontal="center" vertical="top"/>
      <protection/>
    </xf>
    <xf numFmtId="0" fontId="6" fillId="0" borderId="18" xfId="17" applyFont="1" applyBorder="1" applyAlignment="1">
      <alignment horizontal="center" vertical="top"/>
      <protection/>
    </xf>
    <xf numFmtId="0" fontId="6" fillId="0" borderId="0" xfId="17" applyFont="1" applyBorder="1" applyAlignment="1">
      <alignment horizontal="center" vertical="top"/>
      <protection/>
    </xf>
    <xf numFmtId="0" fontId="6" fillId="0" borderId="10" xfId="17" applyFont="1" applyBorder="1" applyAlignment="1">
      <alignment horizontal="center" vertical="top"/>
      <protection/>
    </xf>
    <xf numFmtId="0" fontId="6" fillId="0" borderId="20" xfId="17" applyFont="1" applyBorder="1" applyAlignment="1">
      <alignment horizontal="center" vertical="top"/>
      <protection/>
    </xf>
    <xf numFmtId="0" fontId="6" fillId="0" borderId="26" xfId="17" applyFont="1" applyBorder="1" applyAlignment="1">
      <alignment horizontal="center" vertical="top"/>
      <protection/>
    </xf>
    <xf numFmtId="0" fontId="6" fillId="0" borderId="12" xfId="17" applyFont="1" applyBorder="1" applyAlignment="1">
      <alignment horizontal="center" vertical="top"/>
      <protection/>
    </xf>
    <xf numFmtId="0" fontId="2" fillId="0" borderId="15" xfId="0" applyFont="1" applyBorder="1" applyAlignment="1">
      <alignment horizontal="center" vertical="center"/>
    </xf>
    <xf numFmtId="0" fontId="1" fillId="0" borderId="27" xfId="17" applyFont="1" applyBorder="1" applyAlignment="1">
      <alignment horizontal="left" vertical="top"/>
      <protection/>
    </xf>
    <xf numFmtId="0" fontId="1" fillId="0" borderId="28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40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zoomScale="150" zoomScaleNormal="150" workbookViewId="0" topLeftCell="D1">
      <selection activeCell="B138" sqref="B138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6.8515625" style="0" customWidth="1"/>
    <col min="4" max="4" width="9.421875" style="0" customWidth="1"/>
    <col min="5" max="7" width="8.140625" style="0" customWidth="1"/>
    <col min="8" max="8" width="8.8515625" style="0" customWidth="1"/>
    <col min="9" max="9" width="8.421875" style="0" customWidth="1"/>
    <col min="10" max="10" width="6.28125" style="0" customWidth="1"/>
    <col min="11" max="11" width="7.421875" style="0" customWidth="1"/>
    <col min="12" max="12" width="8.140625" style="0" customWidth="1"/>
    <col min="13" max="13" width="8.421875" style="0" customWidth="1"/>
    <col min="14" max="14" width="10.00390625" style="0" customWidth="1"/>
    <col min="15" max="16" width="6.00390625" style="0" customWidth="1"/>
    <col min="17" max="17" width="7.7109375" style="0" customWidth="1"/>
    <col min="18" max="16384" width="11.421875" style="0" customWidth="1"/>
  </cols>
  <sheetData>
    <row r="1" spans="2:17" s="1" customFormat="1" ht="11.25" customHeight="1">
      <c r="B1" s="140" t="s">
        <v>72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2:17" s="1" customFormat="1" ht="8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7.5" customHeight="1">
      <c r="A3" s="4"/>
      <c r="B3" s="141" t="s">
        <v>0</v>
      </c>
      <c r="C3" s="142" t="s">
        <v>1</v>
      </c>
      <c r="D3" s="142" t="s">
        <v>2</v>
      </c>
      <c r="E3" s="142" t="s">
        <v>3</v>
      </c>
      <c r="F3" s="143" t="s">
        <v>4</v>
      </c>
      <c r="G3" s="143"/>
      <c r="H3" s="143" t="s">
        <v>5</v>
      </c>
      <c r="I3" s="143"/>
      <c r="J3" s="143"/>
      <c r="K3" s="143"/>
      <c r="L3" s="143"/>
      <c r="M3" s="143"/>
      <c r="N3" s="143"/>
      <c r="O3" s="143"/>
      <c r="P3" s="143"/>
      <c r="Q3" s="143"/>
    </row>
    <row r="4" spans="1:17" s="1" customFormat="1" ht="7.5" customHeight="1">
      <c r="A4" s="6"/>
      <c r="B4" s="141"/>
      <c r="C4" s="142"/>
      <c r="D4" s="142"/>
      <c r="E4" s="142"/>
      <c r="F4" s="142" t="s">
        <v>6</v>
      </c>
      <c r="G4" s="142" t="s">
        <v>7</v>
      </c>
      <c r="H4" s="143" t="s">
        <v>32</v>
      </c>
      <c r="I4" s="143"/>
      <c r="J4" s="143"/>
      <c r="K4" s="143"/>
      <c r="L4" s="143"/>
      <c r="M4" s="143"/>
      <c r="N4" s="143"/>
      <c r="O4" s="143"/>
      <c r="P4" s="143"/>
      <c r="Q4" s="143"/>
    </row>
    <row r="5" spans="1:17" s="1" customFormat="1" ht="8.25">
      <c r="A5" s="6"/>
      <c r="B5" s="141"/>
      <c r="C5" s="142"/>
      <c r="D5" s="142"/>
      <c r="E5" s="142"/>
      <c r="F5" s="142"/>
      <c r="G5" s="142"/>
      <c r="H5" s="142" t="s">
        <v>8</v>
      </c>
      <c r="I5" s="143" t="s">
        <v>9</v>
      </c>
      <c r="J5" s="143"/>
      <c r="K5" s="143"/>
      <c r="L5" s="143"/>
      <c r="M5" s="143"/>
      <c r="N5" s="143"/>
      <c r="O5" s="143"/>
      <c r="P5" s="143"/>
      <c r="Q5" s="143"/>
    </row>
    <row r="6" spans="1:17" s="1" customFormat="1" ht="8.25">
      <c r="A6" s="7" t="s">
        <v>10</v>
      </c>
      <c r="B6" s="141"/>
      <c r="C6" s="142"/>
      <c r="D6" s="142"/>
      <c r="E6" s="142"/>
      <c r="F6" s="142"/>
      <c r="G6" s="142"/>
      <c r="H6" s="142"/>
      <c r="I6" s="143" t="s">
        <v>11</v>
      </c>
      <c r="J6" s="143"/>
      <c r="K6" s="143"/>
      <c r="L6" s="143"/>
      <c r="M6" s="143" t="s">
        <v>12</v>
      </c>
      <c r="N6" s="143"/>
      <c r="O6" s="143"/>
      <c r="P6" s="143"/>
      <c r="Q6" s="143"/>
    </row>
    <row r="7" spans="1:17" s="1" customFormat="1" ht="8.25">
      <c r="A7" s="6"/>
      <c r="B7" s="141"/>
      <c r="C7" s="142"/>
      <c r="D7" s="142"/>
      <c r="E7" s="142"/>
      <c r="F7" s="142"/>
      <c r="G7" s="142"/>
      <c r="H7" s="142"/>
      <c r="I7" s="142" t="s">
        <v>13</v>
      </c>
      <c r="J7" s="143" t="s">
        <v>14</v>
      </c>
      <c r="K7" s="143"/>
      <c r="L7" s="143"/>
      <c r="M7" s="142" t="s">
        <v>15</v>
      </c>
      <c r="N7" s="142" t="s">
        <v>14</v>
      </c>
      <c r="O7" s="142"/>
      <c r="P7" s="142"/>
      <c r="Q7" s="142"/>
    </row>
    <row r="8" spans="1:17" s="1" customFormat="1" ht="33" customHeight="1">
      <c r="A8" s="8"/>
      <c r="B8" s="141"/>
      <c r="C8" s="142"/>
      <c r="D8" s="142"/>
      <c r="E8" s="142"/>
      <c r="F8" s="142"/>
      <c r="G8" s="142"/>
      <c r="H8" s="142"/>
      <c r="I8" s="142"/>
      <c r="J8" s="5" t="s">
        <v>16</v>
      </c>
      <c r="K8" s="5" t="s">
        <v>17</v>
      </c>
      <c r="L8" s="5" t="s">
        <v>18</v>
      </c>
      <c r="M8" s="142"/>
      <c r="N8" s="5" t="s">
        <v>19</v>
      </c>
      <c r="O8" s="5" t="s">
        <v>16</v>
      </c>
      <c r="P8" s="5" t="s">
        <v>17</v>
      </c>
      <c r="Q8" s="5" t="s">
        <v>20</v>
      </c>
    </row>
    <row r="9" spans="1:17" s="1" customFormat="1" ht="8.25">
      <c r="A9" s="9"/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s="1" customFormat="1" ht="13.5" customHeight="1">
      <c r="A10" s="12"/>
      <c r="B10" s="13" t="s">
        <v>21</v>
      </c>
      <c r="C10" s="144" t="s">
        <v>22</v>
      </c>
      <c r="D10" s="144"/>
      <c r="E10" s="14">
        <f aca="true" t="shared" si="0" ref="E10:N10">SUM(E15,E24,E33,E42,E58,E67,E76,E85,E94,E111,E127,E134,)</f>
        <v>14596680</v>
      </c>
      <c r="F10" s="14">
        <f t="shared" si="0"/>
        <v>5382750</v>
      </c>
      <c r="G10" s="14">
        <f t="shared" si="0"/>
        <v>9213930</v>
      </c>
      <c r="H10" s="14">
        <f t="shared" si="0"/>
        <v>14596680</v>
      </c>
      <c r="I10" s="14">
        <f t="shared" si="0"/>
        <v>5382750</v>
      </c>
      <c r="J10" s="14">
        <f t="shared" si="0"/>
        <v>0</v>
      </c>
      <c r="K10" s="14">
        <f t="shared" si="0"/>
        <v>0</v>
      </c>
      <c r="L10" s="14">
        <f t="shared" si="0"/>
        <v>5382750</v>
      </c>
      <c r="M10" s="14">
        <f t="shared" si="0"/>
        <v>9213930</v>
      </c>
      <c r="N10" s="14">
        <f t="shared" si="0"/>
        <v>0</v>
      </c>
      <c r="O10" s="14">
        <f>SUM(O15,O24,O33,O42,O58,O67,O76,O85,O94,O111,O127,O134)</f>
        <v>0</v>
      </c>
      <c r="P10" s="14">
        <f>SUM(P15,P24,P33,P42,P58,P67,P76,P85,P94,P111,P127,P134)</f>
        <v>0</v>
      </c>
      <c r="Q10" s="14">
        <f>SUM(Q15,Q24,Q33,Q42,Q58,Q67,Q76,Q85,Q94,Q111,Q127,Q134,)</f>
        <v>9213930</v>
      </c>
    </row>
    <row r="11" spans="1:17" s="1" customFormat="1" ht="8.25">
      <c r="A11" s="12"/>
      <c r="B11" s="15" t="s">
        <v>23</v>
      </c>
      <c r="C11" s="145" t="s">
        <v>76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7"/>
    </row>
    <row r="12" spans="1:17" s="1" customFormat="1" ht="8.25">
      <c r="A12" s="12"/>
      <c r="B12" s="16" t="s">
        <v>24</v>
      </c>
      <c r="C12" s="148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0"/>
    </row>
    <row r="13" spans="1:17" s="1" customFormat="1" ht="8.25">
      <c r="A13" s="17" t="s">
        <v>25</v>
      </c>
      <c r="B13" s="15" t="s">
        <v>26</v>
      </c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/>
    </row>
    <row r="14" spans="1:17" s="1" customFormat="1" ht="12.75" customHeight="1">
      <c r="A14" s="12"/>
      <c r="B14" s="15" t="s">
        <v>27</v>
      </c>
      <c r="C14" s="151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38"/>
    </row>
    <row r="15" spans="1:17" s="1" customFormat="1" ht="9.75" customHeight="1">
      <c r="A15" s="12"/>
      <c r="B15" s="15" t="s">
        <v>28</v>
      </c>
      <c r="C15" s="18"/>
      <c r="D15" s="19" t="s">
        <v>29</v>
      </c>
      <c r="E15" s="20">
        <f>SUM(E16:E19)</f>
        <v>425200</v>
      </c>
      <c r="F15" s="20">
        <f>SUM(F16:F19)</f>
        <v>212600</v>
      </c>
      <c r="G15" s="20">
        <f>SUM(G16:G19)</f>
        <v>212600</v>
      </c>
      <c r="H15" s="21">
        <f>SUM(H16:H19)</f>
        <v>425200</v>
      </c>
      <c r="I15" s="21">
        <f>SUM(I16:I19)</f>
        <v>212600</v>
      </c>
      <c r="J15" s="21">
        <v>0</v>
      </c>
      <c r="K15" s="21">
        <f aca="true" t="shared" si="1" ref="K15:Q15">SUM(K16:K19)</f>
        <v>0</v>
      </c>
      <c r="L15" s="21">
        <f t="shared" si="1"/>
        <v>212600</v>
      </c>
      <c r="M15" s="22">
        <f t="shared" si="1"/>
        <v>212600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212600</v>
      </c>
    </row>
    <row r="16" spans="1:17" s="1" customFormat="1" ht="8.25">
      <c r="A16" s="12"/>
      <c r="B16" s="15" t="s">
        <v>58</v>
      </c>
      <c r="C16" s="18"/>
      <c r="D16" s="23" t="s">
        <v>31</v>
      </c>
      <c r="E16" s="24">
        <v>0</v>
      </c>
      <c r="F16" s="24">
        <v>0</v>
      </c>
      <c r="G16" s="24">
        <v>0</v>
      </c>
      <c r="H16" s="21">
        <v>0</v>
      </c>
      <c r="I16" s="136">
        <f>SUM(J16:L16)</f>
        <v>0</v>
      </c>
      <c r="J16" s="21">
        <v>0</v>
      </c>
      <c r="K16" s="21">
        <v>0</v>
      </c>
      <c r="L16" s="21">
        <v>0</v>
      </c>
      <c r="M16" s="21">
        <f>SUM(N16:Q16)</f>
        <v>0</v>
      </c>
      <c r="N16" s="21">
        <v>0</v>
      </c>
      <c r="O16" s="21">
        <v>0</v>
      </c>
      <c r="P16" s="21">
        <v>0</v>
      </c>
      <c r="Q16" s="21">
        <v>0</v>
      </c>
    </row>
    <row r="17" spans="1:17" s="1" customFormat="1" ht="8.25">
      <c r="A17" s="12"/>
      <c r="B17" s="126" t="s">
        <v>37</v>
      </c>
      <c r="C17" s="127"/>
      <c r="D17" s="128" t="s">
        <v>31</v>
      </c>
      <c r="E17" s="129">
        <v>15280</v>
      </c>
      <c r="F17" s="129">
        <v>7640</v>
      </c>
      <c r="G17" s="129">
        <v>7640</v>
      </c>
      <c r="H17" s="130">
        <f>SUM(I17:L17)</f>
        <v>15280</v>
      </c>
      <c r="I17" s="136">
        <f>SUM(J17:L17)</f>
        <v>7640</v>
      </c>
      <c r="J17" s="130">
        <v>0</v>
      </c>
      <c r="K17" s="130">
        <v>0</v>
      </c>
      <c r="L17" s="130">
        <v>7640</v>
      </c>
      <c r="M17" s="130">
        <f>SUM(N17:Q17)</f>
        <v>7640</v>
      </c>
      <c r="N17" s="130">
        <v>0</v>
      </c>
      <c r="O17" s="130">
        <v>0</v>
      </c>
      <c r="P17" s="130">
        <v>0</v>
      </c>
      <c r="Q17" s="130">
        <v>7640</v>
      </c>
    </row>
    <row r="18" spans="1:17" s="1" customFormat="1" ht="8.25">
      <c r="A18" s="131"/>
      <c r="B18" s="132" t="s">
        <v>59</v>
      </c>
      <c r="C18" s="133"/>
      <c r="D18" s="134" t="s">
        <v>31</v>
      </c>
      <c r="E18" s="135">
        <v>409920</v>
      </c>
      <c r="F18" s="135">
        <v>204960</v>
      </c>
      <c r="G18" s="135">
        <v>204960</v>
      </c>
      <c r="H18" s="136">
        <f>SUM(I18:L18)</f>
        <v>409920</v>
      </c>
      <c r="I18" s="136">
        <v>204960</v>
      </c>
      <c r="J18" s="136">
        <v>0</v>
      </c>
      <c r="K18" s="136">
        <v>0</v>
      </c>
      <c r="L18" s="136">
        <v>204960</v>
      </c>
      <c r="M18" s="136">
        <v>204960</v>
      </c>
      <c r="N18" s="136">
        <v>0</v>
      </c>
      <c r="O18" s="136">
        <v>0</v>
      </c>
      <c r="P18" s="136">
        <v>0</v>
      </c>
      <c r="Q18" s="136">
        <v>204960</v>
      </c>
    </row>
    <row r="19" spans="1:17" s="1" customFormat="1" ht="8.25">
      <c r="A19" s="131"/>
      <c r="B19" s="132" t="s">
        <v>60</v>
      </c>
      <c r="C19" s="133"/>
      <c r="D19" s="134" t="s">
        <v>31</v>
      </c>
      <c r="E19" s="135">
        <v>0</v>
      </c>
      <c r="F19" s="135">
        <v>0</v>
      </c>
      <c r="G19" s="135">
        <v>0</v>
      </c>
      <c r="H19" s="136">
        <f>SUM(I19:L19)</f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</row>
    <row r="20" spans="1:17" s="1" customFormat="1" ht="9" customHeight="1">
      <c r="A20" s="12"/>
      <c r="B20" s="26" t="s">
        <v>23</v>
      </c>
      <c r="C20" s="148" t="s">
        <v>68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50"/>
    </row>
    <row r="21" spans="1:17" s="1" customFormat="1" ht="8.25">
      <c r="A21" s="12"/>
      <c r="B21" s="16" t="s">
        <v>34</v>
      </c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</row>
    <row r="22" spans="1:17" s="1" customFormat="1" ht="8.25">
      <c r="A22" s="90" t="s">
        <v>35</v>
      </c>
      <c r="B22" s="15" t="s">
        <v>36</v>
      </c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50"/>
    </row>
    <row r="23" spans="1:17" s="1" customFormat="1" ht="18" customHeight="1">
      <c r="A23" s="12"/>
      <c r="B23" s="15" t="s">
        <v>27</v>
      </c>
      <c r="C23" s="151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38"/>
    </row>
    <row r="24" spans="1:17" s="1" customFormat="1" ht="8.25">
      <c r="A24" s="12"/>
      <c r="B24" s="15" t="s">
        <v>28</v>
      </c>
      <c r="C24" s="30"/>
      <c r="D24" s="34" t="s">
        <v>29</v>
      </c>
      <c r="E24" s="32">
        <f aca="true" t="shared" si="2" ref="E24:Q24">SUM(E25:E28)</f>
        <v>944650</v>
      </c>
      <c r="F24" s="32">
        <f t="shared" si="2"/>
        <v>472325</v>
      </c>
      <c r="G24" s="32">
        <f t="shared" si="2"/>
        <v>472325</v>
      </c>
      <c r="H24" s="33">
        <f t="shared" si="2"/>
        <v>944650</v>
      </c>
      <c r="I24" s="33">
        <f>SUM(I25:I28)</f>
        <v>472325</v>
      </c>
      <c r="J24" s="33">
        <f t="shared" si="2"/>
        <v>0</v>
      </c>
      <c r="K24" s="33">
        <f t="shared" si="2"/>
        <v>0</v>
      </c>
      <c r="L24" s="33">
        <f t="shared" si="2"/>
        <v>472325</v>
      </c>
      <c r="M24" s="33">
        <f t="shared" si="2"/>
        <v>472325</v>
      </c>
      <c r="N24" s="33">
        <f t="shared" si="2"/>
        <v>0</v>
      </c>
      <c r="O24" s="33">
        <f t="shared" si="2"/>
        <v>0</v>
      </c>
      <c r="P24" s="33">
        <f t="shared" si="2"/>
        <v>0</v>
      </c>
      <c r="Q24" s="33">
        <f t="shared" si="2"/>
        <v>472325</v>
      </c>
    </row>
    <row r="25" spans="1:17" s="1" customFormat="1" ht="8.25">
      <c r="A25" s="17"/>
      <c r="B25" s="15" t="s">
        <v>58</v>
      </c>
      <c r="C25" s="30"/>
      <c r="D25" s="34" t="s">
        <v>31</v>
      </c>
      <c r="E25" s="32">
        <v>0</v>
      </c>
      <c r="F25" s="32">
        <v>0</v>
      </c>
      <c r="G25" s="32">
        <v>0</v>
      </c>
      <c r="H25" s="33">
        <v>0</v>
      </c>
      <c r="I25" s="33">
        <f>SUM(J25:L25)</f>
        <v>0</v>
      </c>
      <c r="J25" s="33">
        <v>0</v>
      </c>
      <c r="K25" s="33">
        <v>0</v>
      </c>
      <c r="L25" s="33">
        <v>0</v>
      </c>
      <c r="M25" s="33">
        <f>SUM(N25:Q25)</f>
        <v>0</v>
      </c>
      <c r="N25" s="33">
        <v>0</v>
      </c>
      <c r="O25" s="33">
        <v>0</v>
      </c>
      <c r="P25" s="33">
        <v>0</v>
      </c>
      <c r="Q25" s="33">
        <v>0</v>
      </c>
    </row>
    <row r="26" spans="1:17" s="1" customFormat="1" ht="8.25">
      <c r="A26" s="12"/>
      <c r="B26" s="15" t="s">
        <v>37</v>
      </c>
      <c r="C26" s="30"/>
      <c r="D26" s="34" t="s">
        <v>31</v>
      </c>
      <c r="E26" s="32">
        <f>SUM(F26:G26)</f>
        <v>19710</v>
      </c>
      <c r="F26" s="32">
        <v>9855</v>
      </c>
      <c r="G26" s="32">
        <v>9855</v>
      </c>
      <c r="H26" s="33">
        <v>19710</v>
      </c>
      <c r="I26" s="33">
        <f>SUM(J26:L26)</f>
        <v>9855</v>
      </c>
      <c r="J26" s="33">
        <v>0</v>
      </c>
      <c r="K26" s="33">
        <v>0</v>
      </c>
      <c r="L26" s="33">
        <v>9855</v>
      </c>
      <c r="M26" s="33">
        <v>9855</v>
      </c>
      <c r="N26" s="33">
        <v>0</v>
      </c>
      <c r="O26" s="33">
        <v>0</v>
      </c>
      <c r="P26" s="33">
        <v>0</v>
      </c>
      <c r="Q26" s="33">
        <v>9855</v>
      </c>
    </row>
    <row r="27" spans="1:17" s="1" customFormat="1" ht="8.25">
      <c r="A27" s="12"/>
      <c r="B27" s="15" t="s">
        <v>54</v>
      </c>
      <c r="C27" s="30"/>
      <c r="D27" s="34" t="s">
        <v>31</v>
      </c>
      <c r="E27" s="32">
        <f>SUM(F27:G27)</f>
        <v>924940</v>
      </c>
      <c r="F27" s="32">
        <v>462470</v>
      </c>
      <c r="G27" s="32">
        <v>462470</v>
      </c>
      <c r="H27" s="33">
        <v>924940</v>
      </c>
      <c r="I27" s="33">
        <f>SUM(J27:L27)</f>
        <v>462470</v>
      </c>
      <c r="J27" s="33">
        <v>0</v>
      </c>
      <c r="K27" s="33">
        <v>0</v>
      </c>
      <c r="L27" s="33">
        <v>462470</v>
      </c>
      <c r="M27" s="33">
        <v>462470</v>
      </c>
      <c r="N27" s="33"/>
      <c r="O27" s="33"/>
      <c r="P27" s="33"/>
      <c r="Q27" s="33">
        <v>462470</v>
      </c>
    </row>
    <row r="28" spans="1:17" s="1" customFormat="1" ht="8.25">
      <c r="A28" s="12"/>
      <c r="B28" s="15" t="s">
        <v>60</v>
      </c>
      <c r="C28" s="30"/>
      <c r="D28" s="34" t="s">
        <v>31</v>
      </c>
      <c r="E28" s="32">
        <v>0</v>
      </c>
      <c r="F28" s="32">
        <v>0</v>
      </c>
      <c r="G28" s="32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</row>
    <row r="29" spans="1:17" s="1" customFormat="1" ht="8.25">
      <c r="A29" s="12"/>
      <c r="B29" s="36" t="s">
        <v>23</v>
      </c>
      <c r="C29" s="158" t="s">
        <v>69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60"/>
    </row>
    <row r="30" spans="1:17" s="1" customFormat="1" ht="8.25">
      <c r="A30" s="12"/>
      <c r="B30" s="16" t="s">
        <v>34</v>
      </c>
      <c r="C30" s="161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3"/>
    </row>
    <row r="31" spans="1:17" s="1" customFormat="1" ht="8.25">
      <c r="A31" s="17" t="s">
        <v>38</v>
      </c>
      <c r="B31" s="15" t="s">
        <v>36</v>
      </c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3"/>
    </row>
    <row r="32" spans="1:17" s="1" customFormat="1" ht="15.75" customHeight="1">
      <c r="A32" s="17"/>
      <c r="B32" s="15" t="s">
        <v>27</v>
      </c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</row>
    <row r="33" spans="1:17" s="1" customFormat="1" ht="8.25">
      <c r="A33" s="12"/>
      <c r="B33" s="15" t="s">
        <v>28</v>
      </c>
      <c r="C33" s="30"/>
      <c r="D33" s="34" t="s">
        <v>29</v>
      </c>
      <c r="E33" s="32">
        <f>SUM(E34:E37)</f>
        <v>325750</v>
      </c>
      <c r="F33" s="32">
        <f aca="true" t="shared" si="3" ref="F33:Q33">SUM(F34:F37)</f>
        <v>162875</v>
      </c>
      <c r="G33" s="32">
        <f t="shared" si="3"/>
        <v>162875</v>
      </c>
      <c r="H33" s="33">
        <f t="shared" si="3"/>
        <v>325750</v>
      </c>
      <c r="I33" s="116">
        <f>SUM(J33:L33)</f>
        <v>162875</v>
      </c>
      <c r="J33" s="33">
        <f t="shared" si="3"/>
        <v>0</v>
      </c>
      <c r="K33" s="33">
        <f t="shared" si="3"/>
        <v>0</v>
      </c>
      <c r="L33" s="33">
        <f t="shared" si="3"/>
        <v>162875</v>
      </c>
      <c r="M33" s="33">
        <f t="shared" si="3"/>
        <v>162875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33">
        <f t="shared" si="3"/>
        <v>162875</v>
      </c>
    </row>
    <row r="34" spans="1:17" s="1" customFormat="1" ht="8.25">
      <c r="A34" s="12"/>
      <c r="B34" s="15" t="s">
        <v>58</v>
      </c>
      <c r="C34" s="30"/>
      <c r="D34" s="34" t="s">
        <v>31</v>
      </c>
      <c r="E34" s="32">
        <v>0</v>
      </c>
      <c r="F34" s="32">
        <v>0</v>
      </c>
      <c r="G34" s="32">
        <v>0</v>
      </c>
      <c r="H34" s="33">
        <v>0</v>
      </c>
      <c r="I34" s="116">
        <f>SUM(J34:L34)</f>
        <v>0</v>
      </c>
      <c r="J34" s="33">
        <v>0</v>
      </c>
      <c r="K34" s="33">
        <v>0</v>
      </c>
      <c r="L34" s="33">
        <v>0</v>
      </c>
      <c r="M34" s="33">
        <f>SUM(N34:Q34)</f>
        <v>0</v>
      </c>
      <c r="N34" s="33">
        <v>0</v>
      </c>
      <c r="O34" s="33">
        <v>0</v>
      </c>
      <c r="P34" s="33">
        <v>0</v>
      </c>
      <c r="Q34" s="33">
        <v>0</v>
      </c>
    </row>
    <row r="35" spans="1:17" s="1" customFormat="1" ht="8.25">
      <c r="A35" s="12"/>
      <c r="B35" s="15" t="s">
        <v>37</v>
      </c>
      <c r="C35" s="92"/>
      <c r="D35" s="112" t="s">
        <v>31</v>
      </c>
      <c r="E35" s="113">
        <v>0</v>
      </c>
      <c r="F35" s="113">
        <v>0</v>
      </c>
      <c r="G35" s="113">
        <v>0</v>
      </c>
      <c r="H35" s="114">
        <v>0</v>
      </c>
      <c r="I35" s="116">
        <f>SUM(J35:L35)</f>
        <v>0</v>
      </c>
      <c r="J35" s="114">
        <v>0</v>
      </c>
      <c r="K35" s="114">
        <v>0</v>
      </c>
      <c r="L35" s="114">
        <v>0</v>
      </c>
      <c r="M35" s="114">
        <f>SUM(N35:Q35)</f>
        <v>0</v>
      </c>
      <c r="N35" s="114">
        <v>0</v>
      </c>
      <c r="O35" s="114">
        <v>0</v>
      </c>
      <c r="P35" s="114">
        <v>0</v>
      </c>
      <c r="Q35" s="114">
        <v>0</v>
      </c>
    </row>
    <row r="36" spans="1:17" s="1" customFormat="1" ht="9" thickBot="1">
      <c r="A36" s="12"/>
      <c r="B36" s="117" t="s">
        <v>59</v>
      </c>
      <c r="C36" s="84"/>
      <c r="D36" s="98" t="s">
        <v>31</v>
      </c>
      <c r="E36" s="115">
        <f>SUM(F36:G36)</f>
        <v>325750</v>
      </c>
      <c r="F36" s="115">
        <v>162875</v>
      </c>
      <c r="G36" s="115">
        <v>162875</v>
      </c>
      <c r="H36" s="116">
        <v>325750</v>
      </c>
      <c r="I36" s="116">
        <v>162875</v>
      </c>
      <c r="J36" s="116">
        <v>0</v>
      </c>
      <c r="K36" s="116">
        <v>0</v>
      </c>
      <c r="L36" s="116">
        <v>162875</v>
      </c>
      <c r="M36" s="116">
        <v>162875</v>
      </c>
      <c r="N36" s="116">
        <v>0</v>
      </c>
      <c r="O36" s="116">
        <v>0</v>
      </c>
      <c r="P36" s="116">
        <v>0</v>
      </c>
      <c r="Q36" s="116">
        <v>162875</v>
      </c>
    </row>
    <row r="37" spans="1:17" s="1" customFormat="1" ht="9.75" customHeight="1" thickBot="1">
      <c r="A37" s="25"/>
      <c r="B37" s="117" t="s">
        <v>60</v>
      </c>
      <c r="C37" s="84"/>
      <c r="D37" s="98" t="s">
        <v>31</v>
      </c>
      <c r="E37" s="115">
        <v>0</v>
      </c>
      <c r="F37" s="115">
        <v>0</v>
      </c>
      <c r="G37" s="115">
        <v>0</v>
      </c>
      <c r="H37" s="116">
        <v>0</v>
      </c>
      <c r="I37" s="116">
        <f>SUM(J37:L37)</f>
        <v>0</v>
      </c>
      <c r="J37" s="116">
        <v>0</v>
      </c>
      <c r="K37" s="116">
        <v>0</v>
      </c>
      <c r="L37" s="116">
        <v>0</v>
      </c>
      <c r="M37" s="116">
        <f>SUM(N37:Q37)</f>
        <v>0</v>
      </c>
      <c r="N37" s="116">
        <v>0</v>
      </c>
      <c r="O37" s="116">
        <v>0</v>
      </c>
      <c r="P37" s="116">
        <v>0</v>
      </c>
      <c r="Q37" s="116">
        <v>0</v>
      </c>
    </row>
    <row r="38" spans="1:17" s="1" customFormat="1" ht="9.75" customHeight="1">
      <c r="A38" s="39"/>
      <c r="B38" s="36" t="s">
        <v>23</v>
      </c>
      <c r="C38" s="139" t="s">
        <v>70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4"/>
    </row>
    <row r="39" spans="1:17" s="1" customFormat="1" ht="9.75" customHeight="1">
      <c r="A39" s="39"/>
      <c r="B39" s="16" t="s">
        <v>34</v>
      </c>
      <c r="C39" s="139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4"/>
    </row>
    <row r="40" spans="1:17" s="1" customFormat="1" ht="12" customHeight="1">
      <c r="A40" s="89" t="s">
        <v>56</v>
      </c>
      <c r="B40" s="15" t="s">
        <v>36</v>
      </c>
      <c r="C40" s="139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4"/>
    </row>
    <row r="41" spans="1:17" s="1" customFormat="1" ht="7.5" customHeight="1" hidden="1">
      <c r="A41" s="17" t="s">
        <v>39</v>
      </c>
      <c r="B41" s="15" t="s">
        <v>27</v>
      </c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7"/>
    </row>
    <row r="42" spans="1:17" s="1" customFormat="1" ht="9.75" customHeight="1">
      <c r="A42" s="39"/>
      <c r="B42" s="15" t="s">
        <v>28</v>
      </c>
      <c r="C42" s="40"/>
      <c r="D42" s="34" t="s">
        <v>29</v>
      </c>
      <c r="E42" s="32">
        <f aca="true" t="shared" si="4" ref="E42:Q42">SUM(E43:E46)</f>
        <v>506000</v>
      </c>
      <c r="F42" s="32">
        <f t="shared" si="4"/>
        <v>253000</v>
      </c>
      <c r="G42" s="32">
        <f t="shared" si="4"/>
        <v>253000</v>
      </c>
      <c r="H42" s="33">
        <f t="shared" si="4"/>
        <v>506000</v>
      </c>
      <c r="I42" s="33">
        <f t="shared" si="4"/>
        <v>253000</v>
      </c>
      <c r="J42" s="33">
        <f t="shared" si="4"/>
        <v>0</v>
      </c>
      <c r="K42" s="33">
        <f t="shared" si="4"/>
        <v>0</v>
      </c>
      <c r="L42" s="33">
        <f t="shared" si="4"/>
        <v>253000</v>
      </c>
      <c r="M42" s="33">
        <f t="shared" si="4"/>
        <v>253000</v>
      </c>
      <c r="N42" s="33">
        <f t="shared" si="4"/>
        <v>0</v>
      </c>
      <c r="O42" s="33">
        <f t="shared" si="4"/>
        <v>0</v>
      </c>
      <c r="P42" s="33">
        <f t="shared" si="4"/>
        <v>0</v>
      </c>
      <c r="Q42" s="33">
        <f t="shared" si="4"/>
        <v>253000</v>
      </c>
    </row>
    <row r="43" spans="1:17" s="1" customFormat="1" ht="9.75" customHeight="1">
      <c r="A43" s="39"/>
      <c r="B43" s="15" t="s">
        <v>58</v>
      </c>
      <c r="C43" s="40"/>
      <c r="D43" s="34" t="s">
        <v>31</v>
      </c>
      <c r="E43" s="32">
        <v>0</v>
      </c>
      <c r="F43" s="32">
        <v>0</v>
      </c>
      <c r="G43" s="32">
        <v>0</v>
      </c>
      <c r="H43" s="33">
        <v>0</v>
      </c>
      <c r="I43" s="116">
        <f>SUM(J43:L43)</f>
        <v>0</v>
      </c>
      <c r="J43" s="33">
        <v>0</v>
      </c>
      <c r="K43" s="33">
        <v>0</v>
      </c>
      <c r="L43" s="33">
        <v>0</v>
      </c>
      <c r="M43" s="116">
        <f>SUM(N43:Q43)</f>
        <v>0</v>
      </c>
      <c r="N43" s="33">
        <v>0</v>
      </c>
      <c r="O43" s="33">
        <v>0</v>
      </c>
      <c r="P43" s="33">
        <v>0</v>
      </c>
      <c r="Q43" s="33">
        <v>0</v>
      </c>
    </row>
    <row r="44" spans="1:17" s="1" customFormat="1" ht="9" customHeight="1">
      <c r="A44" s="39"/>
      <c r="B44" s="85" t="s">
        <v>37</v>
      </c>
      <c r="C44" s="111"/>
      <c r="D44" s="112" t="s">
        <v>31</v>
      </c>
      <c r="E44" s="113">
        <v>506000</v>
      </c>
      <c r="F44" s="113">
        <v>253000</v>
      </c>
      <c r="G44" s="113">
        <v>253000</v>
      </c>
      <c r="H44" s="114">
        <v>506000</v>
      </c>
      <c r="I44" s="116">
        <v>253000</v>
      </c>
      <c r="J44" s="114">
        <v>0</v>
      </c>
      <c r="K44" s="114">
        <v>0</v>
      </c>
      <c r="L44" s="114">
        <v>253000</v>
      </c>
      <c r="M44" s="116">
        <v>253000</v>
      </c>
      <c r="N44" s="114">
        <v>0</v>
      </c>
      <c r="O44" s="114">
        <v>0</v>
      </c>
      <c r="P44" s="114">
        <v>0</v>
      </c>
      <c r="Q44" s="114">
        <v>253000</v>
      </c>
    </row>
    <row r="45" spans="1:17" s="1" customFormat="1" ht="11.25" customHeight="1">
      <c r="A45" s="110"/>
      <c r="B45" s="75" t="s">
        <v>54</v>
      </c>
      <c r="C45" s="84"/>
      <c r="D45" s="98" t="s">
        <v>31</v>
      </c>
      <c r="E45" s="115">
        <v>0</v>
      </c>
      <c r="F45" s="115">
        <v>0</v>
      </c>
      <c r="G45" s="115">
        <v>0</v>
      </c>
      <c r="H45" s="116">
        <v>0</v>
      </c>
      <c r="I45" s="116">
        <f>SUM(J45:L45)</f>
        <v>0</v>
      </c>
      <c r="J45" s="116">
        <v>0</v>
      </c>
      <c r="K45" s="116">
        <v>0</v>
      </c>
      <c r="L45" s="116">
        <v>0</v>
      </c>
      <c r="M45" s="116">
        <f>SUM(N45:Q45)</f>
        <v>0</v>
      </c>
      <c r="N45" s="116">
        <v>0</v>
      </c>
      <c r="O45" s="116">
        <v>0</v>
      </c>
      <c r="P45" s="116">
        <v>0</v>
      </c>
      <c r="Q45" s="116">
        <v>0</v>
      </c>
    </row>
    <row r="46" spans="1:17" s="1" customFormat="1" ht="12" customHeight="1">
      <c r="A46" s="120"/>
      <c r="B46" s="75" t="s">
        <v>55</v>
      </c>
      <c r="C46" s="84"/>
      <c r="D46" s="98" t="s">
        <v>31</v>
      </c>
      <c r="E46" s="115">
        <v>0</v>
      </c>
      <c r="F46" s="115">
        <v>0</v>
      </c>
      <c r="G46" s="115">
        <v>0</v>
      </c>
      <c r="H46" s="116">
        <v>0</v>
      </c>
      <c r="I46" s="116">
        <f>SUM(J46:L46)</f>
        <v>0</v>
      </c>
      <c r="J46" s="116">
        <v>0</v>
      </c>
      <c r="K46" s="116">
        <v>0</v>
      </c>
      <c r="L46" s="116">
        <v>0</v>
      </c>
      <c r="M46" s="116">
        <f>SUM(N46:Q46)</f>
        <v>0</v>
      </c>
      <c r="N46" s="116">
        <v>0</v>
      </c>
      <c r="O46" s="116">
        <v>0</v>
      </c>
      <c r="P46" s="116">
        <v>0</v>
      </c>
      <c r="Q46" s="116">
        <v>0</v>
      </c>
    </row>
    <row r="47" spans="1:17" s="1" customFormat="1" ht="12.75" customHeight="1">
      <c r="A47" s="110"/>
      <c r="B47" s="72"/>
      <c r="C47" s="73"/>
      <c r="D47" s="118"/>
      <c r="E47" s="119"/>
      <c r="F47" s="119"/>
      <c r="G47" s="119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17" s="1" customFormat="1" ht="8.25" customHeight="1">
      <c r="A48" s="6"/>
      <c r="B48" s="188" t="s">
        <v>0</v>
      </c>
      <c r="C48" s="189" t="s">
        <v>1</v>
      </c>
      <c r="D48" s="189" t="s">
        <v>2</v>
      </c>
      <c r="E48" s="189" t="s">
        <v>3</v>
      </c>
      <c r="F48" s="173" t="s">
        <v>4</v>
      </c>
      <c r="G48" s="173"/>
      <c r="H48" s="173" t="s">
        <v>5</v>
      </c>
      <c r="I48" s="173"/>
      <c r="J48" s="173"/>
      <c r="K48" s="173"/>
      <c r="L48" s="173"/>
      <c r="M48" s="173"/>
      <c r="N48" s="173"/>
      <c r="O48" s="173"/>
      <c r="P48" s="173"/>
      <c r="Q48" s="173"/>
    </row>
    <row r="49" spans="1:17" s="1" customFormat="1" ht="6" customHeight="1">
      <c r="A49" s="6"/>
      <c r="B49" s="141"/>
      <c r="C49" s="142"/>
      <c r="D49" s="142"/>
      <c r="E49" s="142"/>
      <c r="F49" s="142" t="s">
        <v>6</v>
      </c>
      <c r="G49" s="142" t="s">
        <v>7</v>
      </c>
      <c r="H49" s="143">
        <v>2009</v>
      </c>
      <c r="I49" s="143"/>
      <c r="J49" s="143"/>
      <c r="K49" s="143"/>
      <c r="L49" s="143"/>
      <c r="M49" s="143"/>
      <c r="N49" s="143"/>
      <c r="O49" s="143"/>
      <c r="P49" s="143"/>
      <c r="Q49" s="143"/>
    </row>
    <row r="50" spans="1:17" s="1" customFormat="1" ht="4.5" customHeight="1">
      <c r="A50" s="6"/>
      <c r="B50" s="141"/>
      <c r="C50" s="142"/>
      <c r="D50" s="142"/>
      <c r="E50" s="142"/>
      <c r="F50" s="142"/>
      <c r="G50" s="142"/>
      <c r="H50" s="142" t="s">
        <v>8</v>
      </c>
      <c r="I50" s="143" t="s">
        <v>9</v>
      </c>
      <c r="J50" s="143"/>
      <c r="K50" s="143"/>
      <c r="L50" s="143"/>
      <c r="M50" s="143"/>
      <c r="N50" s="143"/>
      <c r="O50" s="143"/>
      <c r="P50" s="143"/>
      <c r="Q50" s="143"/>
    </row>
    <row r="51" spans="1:17" s="1" customFormat="1" ht="12.75" customHeight="1">
      <c r="A51" s="7" t="s">
        <v>10</v>
      </c>
      <c r="B51" s="141"/>
      <c r="C51" s="142"/>
      <c r="D51" s="142"/>
      <c r="E51" s="142"/>
      <c r="F51" s="142"/>
      <c r="G51" s="142"/>
      <c r="H51" s="142"/>
      <c r="I51" s="143" t="s">
        <v>11</v>
      </c>
      <c r="J51" s="143"/>
      <c r="K51" s="143"/>
      <c r="L51" s="143"/>
      <c r="M51" s="143" t="s">
        <v>12</v>
      </c>
      <c r="N51" s="143"/>
      <c r="O51" s="143"/>
      <c r="P51" s="143"/>
      <c r="Q51" s="143"/>
    </row>
    <row r="52" spans="1:17" s="1" customFormat="1" ht="10.5" customHeight="1">
      <c r="A52" s="6"/>
      <c r="B52" s="141"/>
      <c r="C52" s="142"/>
      <c r="D52" s="142"/>
      <c r="E52" s="142"/>
      <c r="F52" s="142"/>
      <c r="G52" s="142"/>
      <c r="H52" s="142"/>
      <c r="I52" s="142" t="s">
        <v>13</v>
      </c>
      <c r="J52" s="143" t="s">
        <v>14</v>
      </c>
      <c r="K52" s="143"/>
      <c r="L52" s="143"/>
      <c r="M52" s="142" t="s">
        <v>15</v>
      </c>
      <c r="N52" s="142" t="s">
        <v>14</v>
      </c>
      <c r="O52" s="142"/>
      <c r="P52" s="142"/>
      <c r="Q52" s="142"/>
    </row>
    <row r="53" spans="1:17" s="1" customFormat="1" ht="21" customHeight="1">
      <c r="A53" s="8"/>
      <c r="B53" s="141"/>
      <c r="C53" s="142"/>
      <c r="D53" s="142"/>
      <c r="E53" s="142"/>
      <c r="F53" s="142"/>
      <c r="G53" s="142"/>
      <c r="H53" s="142"/>
      <c r="I53" s="142"/>
      <c r="J53" s="5" t="s">
        <v>16</v>
      </c>
      <c r="K53" s="5" t="s">
        <v>17</v>
      </c>
      <c r="L53" s="5" t="s">
        <v>18</v>
      </c>
      <c r="M53" s="142"/>
      <c r="N53" s="5" t="s">
        <v>19</v>
      </c>
      <c r="O53" s="5" t="s">
        <v>16</v>
      </c>
      <c r="P53" s="5" t="s">
        <v>17</v>
      </c>
      <c r="Q53" s="5" t="s">
        <v>20</v>
      </c>
    </row>
    <row r="54" spans="1:17" s="1" customFormat="1" ht="9.75" customHeight="1">
      <c r="A54" s="12"/>
      <c r="B54" s="26" t="s">
        <v>23</v>
      </c>
      <c r="C54" s="167" t="s">
        <v>71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9"/>
    </row>
    <row r="55" spans="1:17" s="1" customFormat="1" ht="9.75" customHeight="1">
      <c r="A55" s="12"/>
      <c r="B55" s="16" t="s">
        <v>34</v>
      </c>
      <c r="C55" s="139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4"/>
    </row>
    <row r="56" spans="1:17" s="1" customFormat="1" ht="8.25" customHeight="1">
      <c r="A56" s="12"/>
      <c r="B56" s="15" t="s">
        <v>36</v>
      </c>
      <c r="C56" s="170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2"/>
    </row>
    <row r="57" spans="1:17" s="1" customFormat="1" ht="8.25" customHeight="1">
      <c r="A57" s="17" t="s">
        <v>57</v>
      </c>
      <c r="B57" s="15" t="s">
        <v>27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s="1" customFormat="1" ht="8.25">
      <c r="A58" s="12"/>
      <c r="B58" s="15" t="s">
        <v>28</v>
      </c>
      <c r="C58" s="40"/>
      <c r="D58" s="34" t="s">
        <v>29</v>
      </c>
      <c r="E58" s="32">
        <f aca="true" t="shared" si="5" ref="E58:Q58">SUM(E59:E62)</f>
        <v>306000</v>
      </c>
      <c r="F58" s="32">
        <f t="shared" si="5"/>
        <v>153000</v>
      </c>
      <c r="G58" s="32">
        <f t="shared" si="5"/>
        <v>153000</v>
      </c>
      <c r="H58" s="33">
        <f t="shared" si="5"/>
        <v>306000</v>
      </c>
      <c r="I58" s="33">
        <f t="shared" si="5"/>
        <v>153000</v>
      </c>
      <c r="J58" s="33">
        <f t="shared" si="5"/>
        <v>0</v>
      </c>
      <c r="K58" s="33">
        <f t="shared" si="5"/>
        <v>0</v>
      </c>
      <c r="L58" s="33">
        <f t="shared" si="5"/>
        <v>153000</v>
      </c>
      <c r="M58" s="33">
        <f t="shared" si="5"/>
        <v>153000</v>
      </c>
      <c r="N58" s="33">
        <f t="shared" si="5"/>
        <v>0</v>
      </c>
      <c r="O58" s="33">
        <f t="shared" si="5"/>
        <v>0</v>
      </c>
      <c r="P58" s="33">
        <f t="shared" si="5"/>
        <v>0</v>
      </c>
      <c r="Q58" s="33">
        <f t="shared" si="5"/>
        <v>153000</v>
      </c>
    </row>
    <row r="59" spans="1:17" s="1" customFormat="1" ht="8.25">
      <c r="A59" s="12"/>
      <c r="B59" s="15" t="s">
        <v>58</v>
      </c>
      <c r="C59" s="40"/>
      <c r="D59" s="34" t="s">
        <v>31</v>
      </c>
      <c r="E59" s="32">
        <v>0</v>
      </c>
      <c r="F59" s="32">
        <v>0</v>
      </c>
      <c r="G59" s="32">
        <v>0</v>
      </c>
      <c r="H59" s="33">
        <v>0</v>
      </c>
      <c r="I59" s="33">
        <f>SUM(J59:L59)</f>
        <v>0</v>
      </c>
      <c r="J59" s="33">
        <v>0</v>
      </c>
      <c r="K59" s="33">
        <v>0</v>
      </c>
      <c r="L59" s="33">
        <v>0</v>
      </c>
      <c r="M59" s="33">
        <f>SUM(N59:Q59)</f>
        <v>0</v>
      </c>
      <c r="N59" s="33">
        <v>0</v>
      </c>
      <c r="O59" s="33">
        <v>0</v>
      </c>
      <c r="P59" s="33">
        <v>0</v>
      </c>
      <c r="Q59" s="33">
        <v>0</v>
      </c>
    </row>
    <row r="60" spans="1:17" s="1" customFormat="1" ht="8.25">
      <c r="A60" s="12"/>
      <c r="B60" s="15" t="s">
        <v>53</v>
      </c>
      <c r="C60" s="40"/>
      <c r="D60" s="34" t="s">
        <v>31</v>
      </c>
      <c r="E60" s="32">
        <v>0</v>
      </c>
      <c r="F60" s="32">
        <v>0</v>
      </c>
      <c r="G60" s="32">
        <v>0</v>
      </c>
      <c r="H60" s="33">
        <v>0</v>
      </c>
      <c r="I60" s="33">
        <f>SUM(J60:L60)</f>
        <v>0</v>
      </c>
      <c r="J60" s="33">
        <v>0</v>
      </c>
      <c r="K60" s="33">
        <v>0</v>
      </c>
      <c r="L60" s="33">
        <v>0</v>
      </c>
      <c r="M60" s="33">
        <f>SUM(N60:Q60)</f>
        <v>0</v>
      </c>
      <c r="N60" s="33">
        <v>0</v>
      </c>
      <c r="O60" s="33">
        <v>0</v>
      </c>
      <c r="P60" s="33">
        <v>0</v>
      </c>
      <c r="Q60" s="33">
        <v>0</v>
      </c>
    </row>
    <row r="61" spans="1:17" s="1" customFormat="1" ht="8.25">
      <c r="A61" s="12"/>
      <c r="B61" s="15" t="s">
        <v>54</v>
      </c>
      <c r="C61" s="40"/>
      <c r="D61" s="34" t="s">
        <v>31</v>
      </c>
      <c r="E61" s="32">
        <f>SUM(F61:G61)</f>
        <v>6060</v>
      </c>
      <c r="F61" s="32">
        <v>3030</v>
      </c>
      <c r="G61" s="32">
        <v>3030</v>
      </c>
      <c r="H61" s="33">
        <v>6060</v>
      </c>
      <c r="I61" s="33">
        <f>SUM(J61:L61)</f>
        <v>3030</v>
      </c>
      <c r="J61" s="33">
        <v>0</v>
      </c>
      <c r="K61" s="33">
        <v>0</v>
      </c>
      <c r="L61" s="33">
        <v>3030</v>
      </c>
      <c r="M61" s="33">
        <f>SUM(N61:Q61)</f>
        <v>3030</v>
      </c>
      <c r="N61" s="33">
        <v>0</v>
      </c>
      <c r="O61" s="33">
        <v>0</v>
      </c>
      <c r="P61" s="33">
        <v>0</v>
      </c>
      <c r="Q61" s="33">
        <v>3030</v>
      </c>
    </row>
    <row r="62" spans="1:17" s="1" customFormat="1" ht="8.25">
      <c r="A62" s="91"/>
      <c r="B62" s="15" t="s">
        <v>55</v>
      </c>
      <c r="C62" s="40"/>
      <c r="D62" s="34" t="s">
        <v>31</v>
      </c>
      <c r="E62" s="32">
        <f>SUM(F62:G62)</f>
        <v>299940</v>
      </c>
      <c r="F62" s="32">
        <v>149970</v>
      </c>
      <c r="G62" s="32">
        <v>149970</v>
      </c>
      <c r="H62" s="33">
        <v>299940</v>
      </c>
      <c r="I62" s="33">
        <f>SUM(J62:L62)</f>
        <v>149970</v>
      </c>
      <c r="J62" s="33">
        <v>0</v>
      </c>
      <c r="K62" s="33">
        <v>0</v>
      </c>
      <c r="L62" s="33">
        <v>149970</v>
      </c>
      <c r="M62" s="33">
        <f>SUM(N62:Q62)</f>
        <v>149970</v>
      </c>
      <c r="N62" s="33">
        <v>0</v>
      </c>
      <c r="O62" s="33">
        <v>0</v>
      </c>
      <c r="P62" s="33">
        <v>0</v>
      </c>
      <c r="Q62" s="33">
        <v>149970</v>
      </c>
    </row>
    <row r="63" spans="1:17" s="1" customFormat="1" ht="9" customHeight="1">
      <c r="A63" s="12"/>
      <c r="B63" s="26" t="s">
        <v>23</v>
      </c>
      <c r="C63" s="145" t="s">
        <v>73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7"/>
    </row>
    <row r="64" spans="1:17" s="1" customFormat="1" ht="8.25" customHeight="1">
      <c r="A64" s="12"/>
      <c r="B64" s="27" t="s">
        <v>24</v>
      </c>
      <c r="C64" s="148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50"/>
    </row>
    <row r="65" spans="1:17" s="1" customFormat="1" ht="8.25">
      <c r="A65" s="12"/>
      <c r="B65" s="29" t="s">
        <v>26</v>
      </c>
      <c r="C65" s="148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50"/>
    </row>
    <row r="66" spans="1:17" s="1" customFormat="1" ht="6.75" customHeight="1">
      <c r="A66" s="17" t="s">
        <v>39</v>
      </c>
      <c r="B66" s="29" t="s">
        <v>27</v>
      </c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38"/>
    </row>
    <row r="67" spans="1:17" s="1" customFormat="1" ht="9" customHeight="1">
      <c r="A67" s="12"/>
      <c r="B67" s="29" t="s">
        <v>28</v>
      </c>
      <c r="C67" s="41"/>
      <c r="D67" s="34" t="s">
        <v>29</v>
      </c>
      <c r="E67" s="32">
        <f>SUM(E68:E71)</f>
        <v>426000</v>
      </c>
      <c r="F67" s="32">
        <f aca="true" t="shared" si="6" ref="F67:Q67">SUM(F68:F71)</f>
        <v>213000</v>
      </c>
      <c r="G67" s="32">
        <f t="shared" si="6"/>
        <v>213000</v>
      </c>
      <c r="H67" s="21">
        <f t="shared" si="6"/>
        <v>426000</v>
      </c>
      <c r="I67" s="21">
        <f t="shared" si="6"/>
        <v>213000</v>
      </c>
      <c r="J67" s="21">
        <f t="shared" si="6"/>
        <v>0</v>
      </c>
      <c r="K67" s="21">
        <f t="shared" si="6"/>
        <v>0</v>
      </c>
      <c r="L67" s="21">
        <f t="shared" si="6"/>
        <v>213000</v>
      </c>
      <c r="M67" s="21">
        <f t="shared" si="6"/>
        <v>213000</v>
      </c>
      <c r="N67" s="21">
        <f t="shared" si="6"/>
        <v>0</v>
      </c>
      <c r="O67" s="21">
        <f t="shared" si="6"/>
        <v>0</v>
      </c>
      <c r="P67" s="21">
        <f t="shared" si="6"/>
        <v>0</v>
      </c>
      <c r="Q67" s="21">
        <f t="shared" si="6"/>
        <v>213000</v>
      </c>
    </row>
    <row r="68" spans="1:17" s="1" customFormat="1" ht="8.25">
      <c r="A68" s="12"/>
      <c r="B68" s="29" t="s">
        <v>58</v>
      </c>
      <c r="C68" s="42"/>
      <c r="D68" s="34" t="s">
        <v>31</v>
      </c>
      <c r="E68" s="32">
        <f>SUM(F68:G68)</f>
        <v>0</v>
      </c>
      <c r="F68" s="32">
        <v>0</v>
      </c>
      <c r="G68" s="32">
        <v>0</v>
      </c>
      <c r="H68" s="33">
        <v>0</v>
      </c>
      <c r="I68" s="116">
        <f>SUM(J68:L68)</f>
        <v>0</v>
      </c>
      <c r="J68" s="33">
        <v>0</v>
      </c>
      <c r="K68" s="33">
        <v>0</v>
      </c>
      <c r="L68" s="33">
        <v>0</v>
      </c>
      <c r="M68" s="116">
        <f>SUM(N68:Q68)</f>
        <v>0</v>
      </c>
      <c r="N68" s="33">
        <v>0</v>
      </c>
      <c r="O68" s="33">
        <v>0</v>
      </c>
      <c r="P68" s="33">
        <v>0</v>
      </c>
      <c r="Q68" s="33">
        <v>0</v>
      </c>
    </row>
    <row r="69" spans="1:17" s="1" customFormat="1" ht="8.25">
      <c r="A69" s="12"/>
      <c r="B69" s="123" t="s">
        <v>53</v>
      </c>
      <c r="C69" s="124"/>
      <c r="D69" s="112" t="s">
        <v>31</v>
      </c>
      <c r="E69" s="113">
        <v>0</v>
      </c>
      <c r="F69" s="113">
        <v>0</v>
      </c>
      <c r="G69" s="113">
        <v>0</v>
      </c>
      <c r="H69" s="114">
        <v>0</v>
      </c>
      <c r="I69" s="116">
        <f>SUM(J69:L69)</f>
        <v>0</v>
      </c>
      <c r="J69" s="114">
        <v>0</v>
      </c>
      <c r="K69" s="114">
        <v>0</v>
      </c>
      <c r="L69" s="114">
        <v>0</v>
      </c>
      <c r="M69" s="116">
        <f>SUM(N69:Q69)</f>
        <v>0</v>
      </c>
      <c r="N69" s="114">
        <v>0</v>
      </c>
      <c r="O69" s="114">
        <v>0</v>
      </c>
      <c r="P69" s="114">
        <v>0</v>
      </c>
      <c r="Q69" s="114">
        <v>0</v>
      </c>
    </row>
    <row r="70" spans="1:17" s="1" customFormat="1" ht="8.25">
      <c r="A70" s="121"/>
      <c r="B70" s="75" t="s">
        <v>54</v>
      </c>
      <c r="C70" s="125"/>
      <c r="D70" s="98" t="s">
        <v>31</v>
      </c>
      <c r="E70" s="115">
        <f>SUM(F70:G70)</f>
        <v>9600</v>
      </c>
      <c r="F70" s="115">
        <v>4800</v>
      </c>
      <c r="G70" s="115">
        <v>4800</v>
      </c>
      <c r="H70" s="116">
        <v>9600</v>
      </c>
      <c r="I70" s="116">
        <f>SUM(J70:L70)</f>
        <v>4800</v>
      </c>
      <c r="J70" s="116">
        <v>0</v>
      </c>
      <c r="K70" s="116">
        <v>0</v>
      </c>
      <c r="L70" s="116">
        <v>4800</v>
      </c>
      <c r="M70" s="116">
        <f>SUM(N70:Q70)</f>
        <v>4800</v>
      </c>
      <c r="N70" s="116">
        <v>0</v>
      </c>
      <c r="O70" s="116">
        <v>0</v>
      </c>
      <c r="P70" s="116">
        <v>0</v>
      </c>
      <c r="Q70" s="116">
        <v>4800</v>
      </c>
    </row>
    <row r="71" spans="1:17" s="1" customFormat="1" ht="9" thickBot="1">
      <c r="A71" s="122"/>
      <c r="B71" s="75" t="s">
        <v>55</v>
      </c>
      <c r="C71" s="125"/>
      <c r="D71" s="98" t="s">
        <v>31</v>
      </c>
      <c r="E71" s="115">
        <f>SUM(F71:G71)</f>
        <v>416400</v>
      </c>
      <c r="F71" s="115">
        <v>208200</v>
      </c>
      <c r="G71" s="115">
        <v>208200</v>
      </c>
      <c r="H71" s="116">
        <v>416400</v>
      </c>
      <c r="I71" s="116">
        <f>SUM(J71:L71)</f>
        <v>208200</v>
      </c>
      <c r="J71" s="116">
        <v>0</v>
      </c>
      <c r="K71" s="116">
        <v>0</v>
      </c>
      <c r="L71" s="116">
        <v>208200</v>
      </c>
      <c r="M71" s="116">
        <f>SUM(N71:Q71)</f>
        <v>208200</v>
      </c>
      <c r="N71" s="116">
        <v>0</v>
      </c>
      <c r="O71" s="116">
        <v>0</v>
      </c>
      <c r="P71" s="116">
        <v>0</v>
      </c>
      <c r="Q71" s="116">
        <v>208200</v>
      </c>
    </row>
    <row r="72" spans="1:17" s="1" customFormat="1" ht="15" customHeight="1">
      <c r="A72" s="12"/>
      <c r="B72" s="26" t="s">
        <v>23</v>
      </c>
      <c r="C72" s="148" t="s">
        <v>74</v>
      </c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50"/>
    </row>
    <row r="73" spans="1:17" s="1" customFormat="1" ht="8.25">
      <c r="A73" s="12"/>
      <c r="B73" s="16" t="s">
        <v>34</v>
      </c>
      <c r="C73" s="148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50"/>
    </row>
    <row r="74" spans="1:17" s="1" customFormat="1" ht="6.75" customHeight="1">
      <c r="A74" s="12"/>
      <c r="B74" s="15" t="s">
        <v>36</v>
      </c>
      <c r="C74" s="148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50"/>
    </row>
    <row r="75" spans="1:17" s="1" customFormat="1" ht="12.75" customHeight="1" hidden="1">
      <c r="A75" s="17" t="s">
        <v>42</v>
      </c>
      <c r="B75" s="15" t="s">
        <v>27</v>
      </c>
      <c r="C75" s="151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38"/>
    </row>
    <row r="76" spans="1:17" s="1" customFormat="1" ht="8.25">
      <c r="A76" s="17" t="s">
        <v>40</v>
      </c>
      <c r="B76" s="15" t="s">
        <v>28</v>
      </c>
      <c r="C76" s="30"/>
      <c r="D76" s="34" t="s">
        <v>29</v>
      </c>
      <c r="E76" s="32">
        <f aca="true" t="shared" si="7" ref="E76:Q76">SUM(E77:E80)</f>
        <v>1404050</v>
      </c>
      <c r="F76" s="32">
        <f t="shared" si="7"/>
        <v>702025</v>
      </c>
      <c r="G76" s="32">
        <f t="shared" si="7"/>
        <v>702025</v>
      </c>
      <c r="H76" s="33">
        <f t="shared" si="7"/>
        <v>1404050</v>
      </c>
      <c r="I76" s="33">
        <f t="shared" si="7"/>
        <v>702025</v>
      </c>
      <c r="J76" s="33">
        <f t="shared" si="7"/>
        <v>0</v>
      </c>
      <c r="K76" s="33">
        <f t="shared" si="7"/>
        <v>0</v>
      </c>
      <c r="L76" s="33">
        <f t="shared" si="7"/>
        <v>702025</v>
      </c>
      <c r="M76" s="33">
        <f t="shared" si="7"/>
        <v>702025</v>
      </c>
      <c r="N76" s="33">
        <f t="shared" si="7"/>
        <v>0</v>
      </c>
      <c r="O76" s="33">
        <f t="shared" si="7"/>
        <v>0</v>
      </c>
      <c r="P76" s="33">
        <f t="shared" si="7"/>
        <v>0</v>
      </c>
      <c r="Q76" s="33">
        <f t="shared" si="7"/>
        <v>702025</v>
      </c>
    </row>
    <row r="77" spans="1:17" s="1" customFormat="1" ht="8.25">
      <c r="A77" s="12"/>
      <c r="B77" s="15" t="s">
        <v>58</v>
      </c>
      <c r="C77" s="30"/>
      <c r="D77" s="34" t="s">
        <v>31</v>
      </c>
      <c r="E77" s="32">
        <v>77000</v>
      </c>
      <c r="F77" s="32">
        <v>38500</v>
      </c>
      <c r="G77" s="32">
        <v>38500</v>
      </c>
      <c r="H77" s="33">
        <v>77000</v>
      </c>
      <c r="I77" s="33">
        <f>SUM(J77:L77)</f>
        <v>38500</v>
      </c>
      <c r="J77" s="33">
        <v>0</v>
      </c>
      <c r="K77" s="33">
        <v>0</v>
      </c>
      <c r="L77" s="33">
        <v>38500</v>
      </c>
      <c r="M77" s="33">
        <f>SUM(N77:Q77)</f>
        <v>38500</v>
      </c>
      <c r="N77" s="33">
        <v>0</v>
      </c>
      <c r="O77" s="33">
        <v>0</v>
      </c>
      <c r="P77" s="33">
        <v>0</v>
      </c>
      <c r="Q77" s="33">
        <v>38500</v>
      </c>
    </row>
    <row r="78" spans="1:17" s="1" customFormat="1" ht="8.25">
      <c r="A78" s="12"/>
      <c r="B78" s="15" t="s">
        <v>37</v>
      </c>
      <c r="C78" s="30"/>
      <c r="D78" s="34" t="s">
        <v>31</v>
      </c>
      <c r="E78" s="32">
        <v>826800</v>
      </c>
      <c r="F78" s="32">
        <v>413400</v>
      </c>
      <c r="G78" s="32">
        <v>413400</v>
      </c>
      <c r="H78" s="33">
        <v>826800</v>
      </c>
      <c r="I78" s="33">
        <f>SUM(J78:L78)</f>
        <v>413400</v>
      </c>
      <c r="J78" s="33">
        <v>0</v>
      </c>
      <c r="K78" s="33">
        <v>0</v>
      </c>
      <c r="L78" s="33">
        <v>413400</v>
      </c>
      <c r="M78" s="33">
        <f>SUM(N78:Q78)</f>
        <v>413400</v>
      </c>
      <c r="N78" s="33">
        <v>0</v>
      </c>
      <c r="O78" s="33">
        <v>0</v>
      </c>
      <c r="P78" s="33">
        <v>0</v>
      </c>
      <c r="Q78" s="33">
        <v>413400</v>
      </c>
    </row>
    <row r="79" spans="1:17" s="1" customFormat="1" ht="8.25">
      <c r="A79" s="12"/>
      <c r="B79" s="15" t="s">
        <v>59</v>
      </c>
      <c r="C79" s="30"/>
      <c r="D79" s="34" t="s">
        <v>31</v>
      </c>
      <c r="E79" s="32">
        <f>SUM(F79:G79)</f>
        <v>500250</v>
      </c>
      <c r="F79" s="32">
        <v>250125</v>
      </c>
      <c r="G79" s="32">
        <v>250125</v>
      </c>
      <c r="H79" s="33">
        <v>500250</v>
      </c>
      <c r="I79" s="33">
        <v>250125</v>
      </c>
      <c r="J79" s="33"/>
      <c r="K79" s="33"/>
      <c r="L79" s="33">
        <v>250125</v>
      </c>
      <c r="M79" s="33">
        <f>SUM(N79:Q79)</f>
        <v>250125</v>
      </c>
      <c r="N79" s="33">
        <v>0</v>
      </c>
      <c r="O79" s="33">
        <v>0</v>
      </c>
      <c r="P79" s="33">
        <v>0</v>
      </c>
      <c r="Q79" s="33">
        <v>250125</v>
      </c>
    </row>
    <row r="80" spans="1:17" s="1" customFormat="1" ht="8.25" customHeight="1">
      <c r="A80" s="12"/>
      <c r="B80" s="15" t="s">
        <v>60</v>
      </c>
      <c r="C80" s="30"/>
      <c r="D80" s="34" t="s">
        <v>31</v>
      </c>
      <c r="E80" s="32">
        <v>0</v>
      </c>
      <c r="F80" s="32">
        <v>0</v>
      </c>
      <c r="G80" s="32">
        <v>0</v>
      </c>
      <c r="H80" s="33">
        <v>0</v>
      </c>
      <c r="I80" s="33">
        <f>SUM(J80:L80)</f>
        <v>0</v>
      </c>
      <c r="J80" s="33">
        <v>0</v>
      </c>
      <c r="K80" s="33">
        <v>0</v>
      </c>
      <c r="L80" s="33">
        <v>0</v>
      </c>
      <c r="M80" s="33">
        <f>SUM(N80:Q80)</f>
        <v>0</v>
      </c>
      <c r="N80" s="33">
        <v>0</v>
      </c>
      <c r="O80" s="33">
        <v>0</v>
      </c>
      <c r="P80" s="33">
        <v>0</v>
      </c>
      <c r="Q80" s="33">
        <v>0</v>
      </c>
    </row>
    <row r="81" spans="1:17" s="1" customFormat="1" ht="8.25" customHeight="1">
      <c r="A81" s="91"/>
      <c r="B81" s="26" t="s">
        <v>33</v>
      </c>
      <c r="C81" s="145" t="s">
        <v>75</v>
      </c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</row>
    <row r="82" spans="1:17" s="1" customFormat="1" ht="8.25" customHeight="1">
      <c r="A82" s="12"/>
      <c r="B82" s="27" t="s">
        <v>34</v>
      </c>
      <c r="C82" s="148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50"/>
    </row>
    <row r="83" spans="1:17" s="1" customFormat="1" ht="8.25" customHeight="1">
      <c r="A83" s="28" t="s">
        <v>41</v>
      </c>
      <c r="B83" s="29" t="s">
        <v>36</v>
      </c>
      <c r="C83" s="148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50"/>
    </row>
    <row r="84" spans="1:17" s="1" customFormat="1" ht="8.25" customHeight="1">
      <c r="A84" s="12"/>
      <c r="B84" s="29" t="s">
        <v>27</v>
      </c>
      <c r="C84" s="151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38"/>
    </row>
    <row r="85" spans="1:17" s="1" customFormat="1" ht="8.25" customHeight="1">
      <c r="A85" s="12"/>
      <c r="B85" s="29" t="s">
        <v>28</v>
      </c>
      <c r="C85" s="30"/>
      <c r="D85" s="31" t="s">
        <v>29</v>
      </c>
      <c r="E85" s="32">
        <f>SUM(E86:E89)</f>
        <v>1606250</v>
      </c>
      <c r="F85" s="32">
        <f>SUM(F86:F89)</f>
        <v>803125</v>
      </c>
      <c r="G85" s="32">
        <f>SUM(G86:G89)</f>
        <v>803125</v>
      </c>
      <c r="H85" s="33">
        <f>SUM(H86:H89)</f>
        <v>1606250</v>
      </c>
      <c r="I85" s="33">
        <f>SUM(I86:I89)</f>
        <v>803125</v>
      </c>
      <c r="J85" s="33">
        <v>0</v>
      </c>
      <c r="K85" s="33">
        <f>SUM(K86:K89)</f>
        <v>0</v>
      </c>
      <c r="L85" s="33">
        <f>SUM(L86:L89)</f>
        <v>803125</v>
      </c>
      <c r="M85" s="33">
        <f>SUM(M86:M89)</f>
        <v>803125</v>
      </c>
      <c r="N85" s="33">
        <v>0</v>
      </c>
      <c r="O85" s="33">
        <v>0</v>
      </c>
      <c r="P85" s="33">
        <v>0</v>
      </c>
      <c r="Q85" s="33">
        <f>SUM(Q86:Q89)</f>
        <v>803125</v>
      </c>
    </row>
    <row r="86" spans="1:17" s="1" customFormat="1" ht="12" customHeight="1">
      <c r="A86" s="17"/>
      <c r="B86" s="29" t="s">
        <v>58</v>
      </c>
      <c r="C86" s="30"/>
      <c r="D86" s="34" t="s">
        <v>31</v>
      </c>
      <c r="E86" s="32">
        <v>86000</v>
      </c>
      <c r="F86" s="32">
        <v>43000</v>
      </c>
      <c r="G86" s="32">
        <v>43000</v>
      </c>
      <c r="H86" s="33">
        <v>86000</v>
      </c>
      <c r="I86" s="33">
        <f>SUM(J86:L86)</f>
        <v>43000</v>
      </c>
      <c r="J86" s="35">
        <v>0</v>
      </c>
      <c r="K86" s="33">
        <v>0</v>
      </c>
      <c r="L86" s="33">
        <v>43000</v>
      </c>
      <c r="M86" s="33">
        <f>SUM(N86:Q86)</f>
        <v>43000</v>
      </c>
      <c r="N86" s="33">
        <v>0</v>
      </c>
      <c r="O86" s="33">
        <v>0</v>
      </c>
      <c r="P86" s="33">
        <v>0</v>
      </c>
      <c r="Q86" s="33">
        <v>43000</v>
      </c>
    </row>
    <row r="87" spans="1:17" s="1" customFormat="1" ht="11.25" customHeight="1">
      <c r="A87" s="12"/>
      <c r="B87" s="29" t="s">
        <v>37</v>
      </c>
      <c r="C87" s="30"/>
      <c r="D87" s="34" t="s">
        <v>31</v>
      </c>
      <c r="E87" s="32">
        <f>SUM(F87:G87)</f>
        <v>1520250</v>
      </c>
      <c r="F87" s="32">
        <v>760125</v>
      </c>
      <c r="G87" s="32">
        <v>760125</v>
      </c>
      <c r="H87" s="33">
        <v>1520250</v>
      </c>
      <c r="I87" s="33">
        <v>760125</v>
      </c>
      <c r="J87" s="33">
        <v>0</v>
      </c>
      <c r="K87" s="33">
        <v>0</v>
      </c>
      <c r="L87" s="33">
        <v>760125</v>
      </c>
      <c r="M87" s="33">
        <f>SUM(N87:Q87)</f>
        <v>760125</v>
      </c>
      <c r="N87" s="33">
        <v>0</v>
      </c>
      <c r="O87" s="33">
        <v>0</v>
      </c>
      <c r="P87" s="33">
        <v>0</v>
      </c>
      <c r="Q87" s="33">
        <v>760125</v>
      </c>
    </row>
    <row r="88" spans="1:17" s="1" customFormat="1" ht="11.25" customHeight="1">
      <c r="A88" s="12"/>
      <c r="B88" s="29" t="s">
        <v>54</v>
      </c>
      <c r="C88" s="30"/>
      <c r="D88" s="34" t="s">
        <v>31</v>
      </c>
      <c r="E88" s="32">
        <v>0</v>
      </c>
      <c r="F88" s="32">
        <v>0</v>
      </c>
      <c r="G88" s="32">
        <v>0</v>
      </c>
      <c r="H88" s="33">
        <v>0</v>
      </c>
      <c r="I88" s="33">
        <f>SUM(J88:L88)</f>
        <v>0</v>
      </c>
      <c r="J88" s="33">
        <v>0</v>
      </c>
      <c r="K88" s="33">
        <v>0</v>
      </c>
      <c r="L88" s="33">
        <v>0</v>
      </c>
      <c r="M88" s="33">
        <f>SUM(N88:Q88)</f>
        <v>0</v>
      </c>
      <c r="N88" s="33">
        <v>0</v>
      </c>
      <c r="O88" s="33">
        <v>0</v>
      </c>
      <c r="P88" s="33">
        <v>0</v>
      </c>
      <c r="Q88" s="33">
        <v>0</v>
      </c>
    </row>
    <row r="89" spans="1:17" s="1" customFormat="1" ht="12" customHeight="1">
      <c r="A89" s="12"/>
      <c r="B89" s="29" t="s">
        <v>55</v>
      </c>
      <c r="C89" s="30"/>
      <c r="D89" s="34" t="s">
        <v>31</v>
      </c>
      <c r="E89" s="32">
        <v>0</v>
      </c>
      <c r="F89" s="32">
        <v>0</v>
      </c>
      <c r="G89" s="32">
        <v>0</v>
      </c>
      <c r="H89" s="33">
        <v>0</v>
      </c>
      <c r="I89" s="33">
        <f>SUM(J89:L89)</f>
        <v>0</v>
      </c>
      <c r="J89" s="33">
        <v>0</v>
      </c>
      <c r="K89" s="33">
        <v>0</v>
      </c>
      <c r="L89" s="33">
        <v>0</v>
      </c>
      <c r="M89" s="33">
        <f>SUM(N89:Q89)</f>
        <v>0</v>
      </c>
      <c r="N89" s="33">
        <v>0</v>
      </c>
      <c r="O89" s="33">
        <v>0</v>
      </c>
      <c r="P89" s="33">
        <v>0</v>
      </c>
      <c r="Q89" s="33">
        <v>0</v>
      </c>
    </row>
    <row r="90" spans="1:17" s="1" customFormat="1" ht="8.25">
      <c r="A90" s="176" t="s">
        <v>44</v>
      </c>
      <c r="B90" s="36" t="s">
        <v>43</v>
      </c>
      <c r="C90" s="179" t="s">
        <v>77</v>
      </c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1"/>
    </row>
    <row r="91" spans="1:17" s="1" customFormat="1" ht="7.5" customHeight="1">
      <c r="A91" s="177"/>
      <c r="B91" s="16" t="s">
        <v>46</v>
      </c>
      <c r="C91" s="182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4"/>
    </row>
    <row r="92" spans="1:17" s="1" customFormat="1" ht="6" customHeight="1">
      <c r="A92" s="177"/>
      <c r="B92" s="15" t="s">
        <v>36</v>
      </c>
      <c r="C92" s="182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4"/>
    </row>
    <row r="93" spans="1:17" s="1" customFormat="1" ht="7.5" customHeight="1">
      <c r="A93" s="177"/>
      <c r="B93" s="15" t="s">
        <v>27</v>
      </c>
      <c r="C93" s="185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7"/>
    </row>
    <row r="94" spans="1:17" s="1" customFormat="1" ht="12" customHeight="1">
      <c r="A94" s="177"/>
      <c r="B94" s="15" t="s">
        <v>28</v>
      </c>
      <c r="C94" s="44"/>
      <c r="D94" s="45" t="s">
        <v>29</v>
      </c>
      <c r="E94" s="46">
        <f aca="true" t="shared" si="8" ref="E94:P94">SUM(E95:E98)</f>
        <v>1600000</v>
      </c>
      <c r="F94" s="46">
        <f t="shared" si="8"/>
        <v>240000</v>
      </c>
      <c r="G94" s="46">
        <f t="shared" si="8"/>
        <v>1360000</v>
      </c>
      <c r="H94" s="47">
        <f t="shared" si="8"/>
        <v>1600000</v>
      </c>
      <c r="I94" s="47">
        <f t="shared" si="8"/>
        <v>240000</v>
      </c>
      <c r="J94" s="48">
        <f t="shared" si="8"/>
        <v>0</v>
      </c>
      <c r="K94" s="47">
        <f t="shared" si="8"/>
        <v>0</v>
      </c>
      <c r="L94" s="47">
        <f t="shared" si="8"/>
        <v>240000</v>
      </c>
      <c r="M94" s="47">
        <f t="shared" si="8"/>
        <v>1360000</v>
      </c>
      <c r="N94" s="47">
        <f>SUM(N95:N98)</f>
        <v>0</v>
      </c>
      <c r="O94" s="47">
        <f t="shared" si="8"/>
        <v>0</v>
      </c>
      <c r="P94" s="47">
        <f t="shared" si="8"/>
        <v>0</v>
      </c>
      <c r="Q94" s="47">
        <f>SUM(Q95:Q98)</f>
        <v>1360000</v>
      </c>
    </row>
    <row r="95" spans="1:17" s="1" customFormat="1" ht="12.75" customHeight="1">
      <c r="A95" s="177"/>
      <c r="B95" s="15" t="s">
        <v>62</v>
      </c>
      <c r="C95" s="49"/>
      <c r="D95" s="50" t="s">
        <v>31</v>
      </c>
      <c r="E95" s="51">
        <v>30000</v>
      </c>
      <c r="F95" s="51">
        <v>30000</v>
      </c>
      <c r="G95" s="51">
        <v>0</v>
      </c>
      <c r="H95" s="52">
        <v>30000</v>
      </c>
      <c r="I95" s="52">
        <f>SUM(J95:L95)</f>
        <v>30000</v>
      </c>
      <c r="J95" s="53">
        <v>0</v>
      </c>
      <c r="K95" s="52">
        <v>0</v>
      </c>
      <c r="L95" s="52">
        <v>30000</v>
      </c>
      <c r="M95" s="52">
        <v>0</v>
      </c>
      <c r="N95" s="52">
        <v>0</v>
      </c>
      <c r="O95" s="52">
        <v>0</v>
      </c>
      <c r="P95" s="54">
        <v>0</v>
      </c>
      <c r="Q95" s="52">
        <v>0</v>
      </c>
    </row>
    <row r="96" spans="1:17" s="1" customFormat="1" ht="12.75" customHeight="1">
      <c r="A96" s="177"/>
      <c r="B96" s="85" t="s">
        <v>61</v>
      </c>
      <c r="C96" s="92"/>
      <c r="D96" s="93" t="s">
        <v>31</v>
      </c>
      <c r="E96" s="94">
        <v>770000</v>
      </c>
      <c r="F96" s="94">
        <v>90000</v>
      </c>
      <c r="G96" s="94">
        <v>680000</v>
      </c>
      <c r="H96" s="95">
        <v>770000</v>
      </c>
      <c r="I96" s="95">
        <v>90000</v>
      </c>
      <c r="J96" s="96">
        <v>0</v>
      </c>
      <c r="K96" s="95">
        <v>0</v>
      </c>
      <c r="L96" s="95">
        <v>90000</v>
      </c>
      <c r="M96" s="95">
        <v>680000</v>
      </c>
      <c r="N96" s="95">
        <v>0</v>
      </c>
      <c r="O96" s="95">
        <v>0</v>
      </c>
      <c r="P96" s="97">
        <v>0</v>
      </c>
      <c r="Q96" s="95">
        <v>680000</v>
      </c>
    </row>
    <row r="97" spans="1:17" s="1" customFormat="1" ht="12.75" customHeight="1">
      <c r="A97" s="177"/>
      <c r="B97" s="75" t="s">
        <v>63</v>
      </c>
      <c r="C97" s="84"/>
      <c r="D97" s="98" t="s">
        <v>31</v>
      </c>
      <c r="E97" s="78">
        <v>770000</v>
      </c>
      <c r="F97" s="78">
        <v>90000</v>
      </c>
      <c r="G97" s="78">
        <v>680000</v>
      </c>
      <c r="H97" s="79">
        <v>770000</v>
      </c>
      <c r="I97" s="79">
        <f>SUM(J97:L97)</f>
        <v>90000</v>
      </c>
      <c r="J97" s="79">
        <v>0</v>
      </c>
      <c r="K97" s="79">
        <v>0</v>
      </c>
      <c r="L97" s="79">
        <v>90000</v>
      </c>
      <c r="M97" s="79">
        <v>680000</v>
      </c>
      <c r="N97" s="79">
        <v>0</v>
      </c>
      <c r="O97" s="79">
        <v>0</v>
      </c>
      <c r="P97" s="79">
        <v>0</v>
      </c>
      <c r="Q97" s="79">
        <v>680000</v>
      </c>
    </row>
    <row r="98" spans="1:17" s="1" customFormat="1" ht="11.25" customHeight="1" thickBot="1">
      <c r="A98" s="178"/>
      <c r="B98" s="75" t="s">
        <v>64</v>
      </c>
      <c r="C98" s="84"/>
      <c r="D98" s="98" t="s">
        <v>31</v>
      </c>
      <c r="E98" s="78">
        <v>30000</v>
      </c>
      <c r="F98" s="78">
        <v>30000</v>
      </c>
      <c r="G98" s="78">
        <v>0</v>
      </c>
      <c r="H98" s="79">
        <v>30000</v>
      </c>
      <c r="I98" s="79">
        <f>SUM(J98:L98)</f>
        <v>30000</v>
      </c>
      <c r="J98" s="79">
        <v>0</v>
      </c>
      <c r="K98" s="79">
        <v>0</v>
      </c>
      <c r="L98" s="79">
        <v>30000</v>
      </c>
      <c r="M98" s="79">
        <v>0</v>
      </c>
      <c r="N98" s="79">
        <v>0</v>
      </c>
      <c r="O98" s="79">
        <v>0</v>
      </c>
      <c r="P98" s="79">
        <v>0</v>
      </c>
      <c r="Q98" s="79">
        <v>0</v>
      </c>
    </row>
    <row r="99" spans="1:17" s="1" customFormat="1" ht="6.75" customHeight="1">
      <c r="A99" s="43"/>
      <c r="B99" s="26"/>
      <c r="C99" s="86"/>
      <c r="D99" s="87"/>
      <c r="E99" s="88"/>
      <c r="F99" s="88"/>
      <c r="G99" s="88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1:17" s="1" customFormat="1" ht="9" customHeight="1">
      <c r="A100" s="4"/>
      <c r="B100" s="141" t="s">
        <v>0</v>
      </c>
      <c r="C100" s="142" t="s">
        <v>1</v>
      </c>
      <c r="D100" s="142" t="s">
        <v>2</v>
      </c>
      <c r="E100" s="142" t="s">
        <v>3</v>
      </c>
      <c r="F100" s="143" t="s">
        <v>4</v>
      </c>
      <c r="G100" s="143"/>
      <c r="H100" s="143" t="s">
        <v>5</v>
      </c>
      <c r="I100" s="143"/>
      <c r="J100" s="143"/>
      <c r="K100" s="143"/>
      <c r="L100" s="143"/>
      <c r="M100" s="143"/>
      <c r="N100" s="143"/>
      <c r="O100" s="143"/>
      <c r="P100" s="143"/>
      <c r="Q100" s="143"/>
    </row>
    <row r="101" spans="1:17" s="1" customFormat="1" ht="9" customHeight="1">
      <c r="A101" s="6"/>
      <c r="B101" s="141"/>
      <c r="C101" s="142"/>
      <c r="D101" s="142"/>
      <c r="E101" s="142"/>
      <c r="F101" s="142" t="s">
        <v>6</v>
      </c>
      <c r="G101" s="142" t="s">
        <v>7</v>
      </c>
      <c r="H101" s="143" t="s">
        <v>32</v>
      </c>
      <c r="I101" s="143"/>
      <c r="J101" s="143"/>
      <c r="K101" s="143"/>
      <c r="L101" s="143"/>
      <c r="M101" s="143"/>
      <c r="N101" s="143"/>
      <c r="O101" s="143"/>
      <c r="P101" s="143"/>
      <c r="Q101" s="143"/>
    </row>
    <row r="102" spans="1:17" s="1" customFormat="1" ht="9" customHeight="1">
      <c r="A102" s="6"/>
      <c r="B102" s="141"/>
      <c r="C102" s="142"/>
      <c r="D102" s="142"/>
      <c r="E102" s="142"/>
      <c r="F102" s="142"/>
      <c r="G102" s="142"/>
      <c r="H102" s="142" t="s">
        <v>8</v>
      </c>
      <c r="I102" s="143" t="s">
        <v>9</v>
      </c>
      <c r="J102" s="143"/>
      <c r="K102" s="143"/>
      <c r="L102" s="143"/>
      <c r="M102" s="143"/>
      <c r="N102" s="143"/>
      <c r="O102" s="143"/>
      <c r="P102" s="143"/>
      <c r="Q102" s="143"/>
    </row>
    <row r="103" spans="1:17" s="1" customFormat="1" ht="9" customHeight="1">
      <c r="A103" s="7" t="s">
        <v>10</v>
      </c>
      <c r="B103" s="141"/>
      <c r="C103" s="142"/>
      <c r="D103" s="142"/>
      <c r="E103" s="142"/>
      <c r="F103" s="142"/>
      <c r="G103" s="142"/>
      <c r="H103" s="142"/>
      <c r="I103" s="143" t="s">
        <v>11</v>
      </c>
      <c r="J103" s="143"/>
      <c r="K103" s="143"/>
      <c r="L103" s="143"/>
      <c r="M103" s="143" t="s">
        <v>12</v>
      </c>
      <c r="N103" s="143"/>
      <c r="O103" s="143"/>
      <c r="P103" s="143"/>
      <c r="Q103" s="143"/>
    </row>
    <row r="104" spans="1:17" s="1" customFormat="1" ht="12" customHeight="1">
      <c r="A104" s="6"/>
      <c r="B104" s="141"/>
      <c r="C104" s="142"/>
      <c r="D104" s="142"/>
      <c r="E104" s="142"/>
      <c r="F104" s="142"/>
      <c r="G104" s="142"/>
      <c r="H104" s="142"/>
      <c r="I104" s="142" t="s">
        <v>13</v>
      </c>
      <c r="J104" s="143" t="s">
        <v>14</v>
      </c>
      <c r="K104" s="143"/>
      <c r="L104" s="143"/>
      <c r="M104" s="142" t="s">
        <v>15</v>
      </c>
      <c r="N104" s="142" t="s">
        <v>14</v>
      </c>
      <c r="O104" s="142"/>
      <c r="P104" s="142"/>
      <c r="Q104" s="142"/>
    </row>
    <row r="105" spans="1:17" s="1" customFormat="1" ht="15" customHeight="1">
      <c r="A105" s="8"/>
      <c r="B105" s="141"/>
      <c r="C105" s="142"/>
      <c r="D105" s="142"/>
      <c r="E105" s="142"/>
      <c r="F105" s="142"/>
      <c r="G105" s="142"/>
      <c r="H105" s="142"/>
      <c r="I105" s="142"/>
      <c r="J105" s="5" t="s">
        <v>16</v>
      </c>
      <c r="K105" s="5" t="s">
        <v>17</v>
      </c>
      <c r="L105" s="5" t="s">
        <v>18</v>
      </c>
      <c r="M105" s="142"/>
      <c r="N105" s="5" t="s">
        <v>19</v>
      </c>
      <c r="O105" s="5" t="s">
        <v>16</v>
      </c>
      <c r="P105" s="5" t="s">
        <v>17</v>
      </c>
      <c r="Q105" s="5" t="s">
        <v>20</v>
      </c>
    </row>
    <row r="106" spans="1:17" s="1" customFormat="1" ht="10.5" customHeight="1" thickBot="1">
      <c r="A106" s="6"/>
      <c r="B106" s="37">
        <v>2</v>
      </c>
      <c r="C106" s="38">
        <v>3</v>
      </c>
      <c r="D106" s="38">
        <v>4</v>
      </c>
      <c r="E106" s="38">
        <v>5</v>
      </c>
      <c r="F106" s="38">
        <v>6</v>
      </c>
      <c r="G106" s="38">
        <v>7</v>
      </c>
      <c r="H106" s="38">
        <v>8</v>
      </c>
      <c r="I106" s="38">
        <v>9</v>
      </c>
      <c r="J106" s="38">
        <v>10</v>
      </c>
      <c r="K106" s="38">
        <v>11</v>
      </c>
      <c r="L106" s="38">
        <v>12</v>
      </c>
      <c r="M106" s="38">
        <v>13</v>
      </c>
      <c r="N106" s="38">
        <v>14</v>
      </c>
      <c r="O106" s="38">
        <v>15</v>
      </c>
      <c r="P106" s="38">
        <v>16</v>
      </c>
      <c r="Q106" s="38">
        <v>17</v>
      </c>
    </row>
    <row r="107" spans="1:17" s="1" customFormat="1" ht="8.25" customHeight="1">
      <c r="A107" s="190" t="s">
        <v>45</v>
      </c>
      <c r="B107" s="36" t="s">
        <v>43</v>
      </c>
      <c r="C107" s="205" t="s">
        <v>65</v>
      </c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7"/>
    </row>
    <row r="108" spans="1:17" s="1" customFormat="1" ht="7.5" customHeight="1">
      <c r="A108" s="191"/>
      <c r="B108" s="16" t="s">
        <v>46</v>
      </c>
      <c r="C108" s="208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10"/>
    </row>
    <row r="109" spans="1:17" s="1" customFormat="1" ht="6.75" customHeight="1">
      <c r="A109" s="191"/>
      <c r="B109" s="15" t="s">
        <v>36</v>
      </c>
      <c r="C109" s="208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10"/>
    </row>
    <row r="110" spans="1:17" s="1" customFormat="1" ht="6" customHeight="1">
      <c r="A110" s="191"/>
      <c r="B110" s="15" t="s">
        <v>27</v>
      </c>
      <c r="C110" s="211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3"/>
    </row>
    <row r="111" spans="1:17" s="1" customFormat="1" ht="9" customHeight="1">
      <c r="A111" s="191"/>
      <c r="B111" s="85" t="s">
        <v>28</v>
      </c>
      <c r="C111" s="83"/>
      <c r="D111" s="103" t="s">
        <v>29</v>
      </c>
      <c r="E111" s="104">
        <f aca="true" t="shared" si="9" ref="E111:Q111">SUM(E112:E115)</f>
        <v>6342780</v>
      </c>
      <c r="F111" s="104">
        <f t="shared" si="9"/>
        <v>2046000</v>
      </c>
      <c r="G111" s="104">
        <f t="shared" si="9"/>
        <v>4296780</v>
      </c>
      <c r="H111" s="80">
        <f t="shared" si="9"/>
        <v>6342780</v>
      </c>
      <c r="I111" s="80">
        <f t="shared" si="9"/>
        <v>2046000</v>
      </c>
      <c r="J111" s="81">
        <f t="shared" si="9"/>
        <v>0</v>
      </c>
      <c r="K111" s="80">
        <f t="shared" si="9"/>
        <v>0</v>
      </c>
      <c r="L111" s="80">
        <f t="shared" si="9"/>
        <v>2046000</v>
      </c>
      <c r="M111" s="80">
        <f t="shared" si="9"/>
        <v>4296780</v>
      </c>
      <c r="N111" s="80">
        <f t="shared" si="9"/>
        <v>0</v>
      </c>
      <c r="O111" s="80">
        <f t="shared" si="9"/>
        <v>0</v>
      </c>
      <c r="P111" s="80">
        <f t="shared" si="9"/>
        <v>0</v>
      </c>
      <c r="Q111" s="80">
        <f t="shared" si="9"/>
        <v>4296780</v>
      </c>
    </row>
    <row r="112" spans="1:17" s="1" customFormat="1" ht="8.25" customHeight="1">
      <c r="A112" s="192"/>
      <c r="B112" s="75" t="s">
        <v>58</v>
      </c>
      <c r="C112" s="84"/>
      <c r="D112" s="105" t="s">
        <v>31</v>
      </c>
      <c r="E112" s="106">
        <v>183000</v>
      </c>
      <c r="F112" s="106">
        <v>183000</v>
      </c>
      <c r="G112" s="106">
        <v>0</v>
      </c>
      <c r="H112" s="76">
        <v>183000</v>
      </c>
      <c r="I112" s="88">
        <v>183000</v>
      </c>
      <c r="J112" s="76">
        <v>0</v>
      </c>
      <c r="K112" s="76">
        <v>0</v>
      </c>
      <c r="L112" s="76">
        <v>183000</v>
      </c>
      <c r="M112" s="76">
        <v>0</v>
      </c>
      <c r="N112" s="76">
        <v>0</v>
      </c>
      <c r="O112" s="76">
        <v>0</v>
      </c>
      <c r="P112" s="77">
        <v>0</v>
      </c>
      <c r="Q112" s="76">
        <v>0</v>
      </c>
    </row>
    <row r="113" spans="1:17" s="1" customFormat="1" ht="8.25" customHeight="1">
      <c r="A113" s="191"/>
      <c r="B113" s="99" t="s">
        <v>53</v>
      </c>
      <c r="C113" s="84"/>
      <c r="D113" s="107" t="s">
        <v>31</v>
      </c>
      <c r="E113" s="108">
        <v>2261480</v>
      </c>
      <c r="F113" s="109">
        <v>648700</v>
      </c>
      <c r="G113" s="109">
        <v>1612780</v>
      </c>
      <c r="H113" s="79">
        <v>2261480</v>
      </c>
      <c r="I113" s="79">
        <v>648700</v>
      </c>
      <c r="J113" s="79">
        <v>0</v>
      </c>
      <c r="K113" s="79">
        <v>0</v>
      </c>
      <c r="L113" s="79">
        <v>648700</v>
      </c>
      <c r="M113" s="79">
        <v>1612780</v>
      </c>
      <c r="N113" s="79">
        <v>0</v>
      </c>
      <c r="O113" s="79">
        <v>0</v>
      </c>
      <c r="P113" s="79">
        <v>0</v>
      </c>
      <c r="Q113" s="79">
        <v>1612780</v>
      </c>
    </row>
    <row r="114" spans="1:17" s="1" customFormat="1" ht="9" customHeight="1">
      <c r="A114" s="191"/>
      <c r="B114" s="82" t="s">
        <v>54</v>
      </c>
      <c r="C114" s="84"/>
      <c r="D114" s="107" t="s">
        <v>31</v>
      </c>
      <c r="E114" s="108">
        <v>2804000</v>
      </c>
      <c r="F114" s="109">
        <v>841000</v>
      </c>
      <c r="G114" s="109">
        <v>1963000</v>
      </c>
      <c r="H114" s="79">
        <v>2804000</v>
      </c>
      <c r="I114" s="79">
        <v>841000</v>
      </c>
      <c r="J114" s="79">
        <v>0</v>
      </c>
      <c r="K114" s="79">
        <v>0</v>
      </c>
      <c r="L114" s="79">
        <v>841000</v>
      </c>
      <c r="M114" s="79">
        <v>1963000</v>
      </c>
      <c r="N114" s="79">
        <v>0</v>
      </c>
      <c r="O114" s="79">
        <v>0</v>
      </c>
      <c r="P114" s="79">
        <v>0</v>
      </c>
      <c r="Q114" s="79">
        <v>1963000</v>
      </c>
    </row>
    <row r="115" spans="1:17" s="1" customFormat="1" ht="9" customHeight="1">
      <c r="A115" s="191"/>
      <c r="B115" s="1" t="s">
        <v>55</v>
      </c>
      <c r="C115" s="84"/>
      <c r="D115" s="107" t="s">
        <v>31</v>
      </c>
      <c r="E115" s="108">
        <v>1094300</v>
      </c>
      <c r="F115" s="109">
        <v>373300</v>
      </c>
      <c r="G115" s="109">
        <v>721000</v>
      </c>
      <c r="H115" s="79">
        <v>1094300</v>
      </c>
      <c r="I115" s="79">
        <v>373300</v>
      </c>
      <c r="J115" s="79">
        <v>0</v>
      </c>
      <c r="K115" s="79">
        <v>0</v>
      </c>
      <c r="L115" s="79">
        <v>373300</v>
      </c>
      <c r="M115" s="79">
        <v>721000</v>
      </c>
      <c r="N115" s="79">
        <v>0</v>
      </c>
      <c r="O115" s="79">
        <v>0</v>
      </c>
      <c r="P115" s="79">
        <v>0</v>
      </c>
      <c r="Q115" s="79">
        <v>721000</v>
      </c>
    </row>
    <row r="116" spans="1:17" s="1" customFormat="1" ht="7.5" customHeight="1">
      <c r="A116" s="214" t="s">
        <v>48</v>
      </c>
      <c r="B116" s="36" t="s">
        <v>43</v>
      </c>
      <c r="C116" s="215" t="s">
        <v>78</v>
      </c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7"/>
    </row>
    <row r="117" spans="1:17" s="1" customFormat="1" ht="6.75" customHeight="1">
      <c r="A117" s="214"/>
      <c r="B117" s="16" t="s">
        <v>46</v>
      </c>
      <c r="C117" s="218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20"/>
    </row>
    <row r="118" spans="1:17" s="1" customFormat="1" ht="5.25" customHeight="1">
      <c r="A118" s="214"/>
      <c r="B118" s="15" t="s">
        <v>36</v>
      </c>
      <c r="C118" s="218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20"/>
    </row>
    <row r="119" spans="1:17" s="1" customFormat="1" ht="8.25" customHeight="1">
      <c r="A119" s="214"/>
      <c r="B119" s="15" t="s">
        <v>27</v>
      </c>
      <c r="C119" s="221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3"/>
    </row>
    <row r="120" spans="1:17" s="1" customFormat="1" ht="9" customHeight="1">
      <c r="A120" s="214"/>
      <c r="B120" s="82" t="s">
        <v>28</v>
      </c>
      <c r="C120" s="84"/>
      <c r="D120" s="107"/>
      <c r="E120" s="109">
        <f aca="true" t="shared" si="10" ref="E120:J120">SUM(E121:E123)</f>
        <v>218250</v>
      </c>
      <c r="F120" s="109">
        <f t="shared" si="10"/>
        <v>65475</v>
      </c>
      <c r="G120" s="109">
        <f t="shared" si="10"/>
        <v>152775</v>
      </c>
      <c r="H120" s="79">
        <f t="shared" si="10"/>
        <v>218250</v>
      </c>
      <c r="I120" s="79">
        <f t="shared" si="10"/>
        <v>65475</v>
      </c>
      <c r="J120" s="79">
        <f t="shared" si="10"/>
        <v>0</v>
      </c>
      <c r="K120" s="79">
        <f>SUM(K120:K123)</f>
        <v>0</v>
      </c>
      <c r="L120" s="79">
        <f>SUM(L121:L123)</f>
        <v>65475</v>
      </c>
      <c r="M120" s="79">
        <f>SUM(M121:M123)</f>
        <v>152775</v>
      </c>
      <c r="N120" s="79">
        <f>SUM(N121:N123)</f>
        <v>0</v>
      </c>
      <c r="O120" s="79">
        <f>SUM(P121:P123)</f>
        <v>0</v>
      </c>
      <c r="P120" s="79">
        <f>SUM(P121:P123)</f>
        <v>0</v>
      </c>
      <c r="Q120" s="137">
        <f>SUM(Q121:Q123)</f>
        <v>152775</v>
      </c>
    </row>
    <row r="121" spans="1:17" s="1" customFormat="1" ht="9" customHeight="1">
      <c r="A121" s="214"/>
      <c r="B121" s="100" t="s">
        <v>58</v>
      </c>
      <c r="C121" s="84"/>
      <c r="D121" s="107" t="s">
        <v>31</v>
      </c>
      <c r="E121" s="109">
        <v>3000</v>
      </c>
      <c r="F121" s="109">
        <v>3000</v>
      </c>
      <c r="G121" s="109">
        <v>0</v>
      </c>
      <c r="H121" s="79">
        <v>3000</v>
      </c>
      <c r="I121" s="79">
        <v>3000</v>
      </c>
      <c r="J121" s="79">
        <v>0</v>
      </c>
      <c r="K121" s="79">
        <v>0</v>
      </c>
      <c r="L121" s="79">
        <v>3000</v>
      </c>
      <c r="M121" s="79">
        <v>0</v>
      </c>
      <c r="N121" s="79">
        <v>0</v>
      </c>
      <c r="O121" s="79">
        <v>0</v>
      </c>
      <c r="P121" s="79">
        <v>0</v>
      </c>
      <c r="Q121" s="137">
        <v>0</v>
      </c>
    </row>
    <row r="122" spans="1:17" s="1" customFormat="1" ht="9" customHeight="1">
      <c r="A122" s="214"/>
      <c r="B122" s="99" t="s">
        <v>53</v>
      </c>
      <c r="C122" s="84"/>
      <c r="D122" s="107" t="s">
        <v>31</v>
      </c>
      <c r="E122" s="109">
        <v>120250</v>
      </c>
      <c r="F122" s="109">
        <v>33975</v>
      </c>
      <c r="G122" s="109">
        <v>86275</v>
      </c>
      <c r="H122" s="79">
        <v>120250</v>
      </c>
      <c r="I122" s="79">
        <v>33975</v>
      </c>
      <c r="J122" s="79">
        <v>0</v>
      </c>
      <c r="K122" s="79">
        <v>0</v>
      </c>
      <c r="L122" s="79">
        <v>33975</v>
      </c>
      <c r="M122" s="79">
        <v>86275</v>
      </c>
      <c r="N122" s="79">
        <v>0</v>
      </c>
      <c r="O122" s="79">
        <v>0</v>
      </c>
      <c r="P122" s="79">
        <v>0</v>
      </c>
      <c r="Q122" s="137">
        <v>86275</v>
      </c>
    </row>
    <row r="123" spans="1:17" s="1" customFormat="1" ht="9" customHeight="1">
      <c r="A123" s="214"/>
      <c r="B123" s="82" t="s">
        <v>54</v>
      </c>
      <c r="C123" s="84"/>
      <c r="D123" s="107" t="s">
        <v>31</v>
      </c>
      <c r="E123" s="109">
        <v>95000</v>
      </c>
      <c r="F123" s="109">
        <v>28500</v>
      </c>
      <c r="G123" s="109">
        <v>66500</v>
      </c>
      <c r="H123" s="79">
        <v>95000</v>
      </c>
      <c r="I123" s="79">
        <v>28500</v>
      </c>
      <c r="J123" s="79">
        <v>0</v>
      </c>
      <c r="K123" s="79">
        <v>0</v>
      </c>
      <c r="L123" s="79">
        <v>28500</v>
      </c>
      <c r="M123" s="79">
        <v>66500</v>
      </c>
      <c r="N123" s="79">
        <v>0</v>
      </c>
      <c r="O123" s="79">
        <v>0</v>
      </c>
      <c r="P123" s="79">
        <v>0</v>
      </c>
      <c r="Q123" s="137">
        <v>66500</v>
      </c>
    </row>
    <row r="124" spans="1:17" s="1" customFormat="1" ht="10.5" customHeight="1">
      <c r="A124" s="204" t="s">
        <v>49</v>
      </c>
      <c r="B124" s="100" t="s">
        <v>43</v>
      </c>
      <c r="C124" s="195" t="s">
        <v>47</v>
      </c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7"/>
    </row>
    <row r="125" spans="1:17" s="1" customFormat="1" ht="8.25" customHeight="1">
      <c r="A125" s="192"/>
      <c r="B125" s="101" t="s">
        <v>46</v>
      </c>
      <c r="C125" s="198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200"/>
    </row>
    <row r="126" spans="1:17" s="1" customFormat="1" ht="11.25" customHeight="1">
      <c r="A126" s="192"/>
      <c r="B126" s="102" t="s">
        <v>36</v>
      </c>
      <c r="C126" s="201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3"/>
    </row>
    <row r="127" spans="1:17" s="1" customFormat="1" ht="8.25" customHeight="1">
      <c r="A127" s="192"/>
      <c r="B127" s="15" t="s">
        <v>28</v>
      </c>
      <c r="C127" s="30"/>
      <c r="D127" s="31" t="s">
        <v>29</v>
      </c>
      <c r="E127" s="32">
        <v>440000</v>
      </c>
      <c r="F127" s="32">
        <f>SUM(F128:F129)</f>
        <v>70800</v>
      </c>
      <c r="G127" s="32">
        <f>SUM(G128:G129)</f>
        <v>369200</v>
      </c>
      <c r="H127" s="33">
        <v>440000</v>
      </c>
      <c r="I127" s="33">
        <f>SUM(I128:I129)</f>
        <v>70800</v>
      </c>
      <c r="J127" s="33">
        <f>SUM(J128:J129)</f>
        <v>0</v>
      </c>
      <c r="K127" s="33">
        <v>0</v>
      </c>
      <c r="L127" s="33">
        <f aca="true" t="shared" si="11" ref="L127:Q127">SUM(L128:L129)</f>
        <v>70800</v>
      </c>
      <c r="M127" s="33">
        <f t="shared" si="11"/>
        <v>369200</v>
      </c>
      <c r="N127" s="33">
        <f t="shared" si="11"/>
        <v>0</v>
      </c>
      <c r="O127" s="33">
        <f t="shared" si="11"/>
        <v>0</v>
      </c>
      <c r="P127" s="33">
        <f t="shared" si="11"/>
        <v>0</v>
      </c>
      <c r="Q127" s="33">
        <f t="shared" si="11"/>
        <v>369200</v>
      </c>
    </row>
    <row r="128" spans="1:17" s="1" customFormat="1" ht="8.25" customHeight="1">
      <c r="A128" s="192"/>
      <c r="B128" s="15" t="s">
        <v>58</v>
      </c>
      <c r="C128" s="30"/>
      <c r="D128" s="34" t="s">
        <v>31</v>
      </c>
      <c r="E128" s="32">
        <v>5000</v>
      </c>
      <c r="F128" s="32">
        <v>5000</v>
      </c>
      <c r="G128" s="55">
        <v>0</v>
      </c>
      <c r="H128" s="33">
        <v>5000</v>
      </c>
      <c r="I128" s="33">
        <v>5000</v>
      </c>
      <c r="J128" s="33">
        <v>0</v>
      </c>
      <c r="K128" s="33">
        <v>0</v>
      </c>
      <c r="L128" s="33">
        <v>5000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</row>
    <row r="129" spans="1:17" s="1" customFormat="1" ht="8.25" customHeight="1">
      <c r="A129" s="192"/>
      <c r="B129" s="85" t="s">
        <v>37</v>
      </c>
      <c r="C129" s="30"/>
      <c r="D129" s="34" t="s">
        <v>31</v>
      </c>
      <c r="E129" s="32">
        <v>435000</v>
      </c>
      <c r="F129" s="32">
        <v>65800</v>
      </c>
      <c r="G129" s="55">
        <v>369200</v>
      </c>
      <c r="H129" s="33">
        <v>435000</v>
      </c>
      <c r="I129" s="33">
        <v>65800</v>
      </c>
      <c r="J129" s="33">
        <v>0</v>
      </c>
      <c r="K129" s="33">
        <v>0</v>
      </c>
      <c r="L129" s="33">
        <v>65800</v>
      </c>
      <c r="M129" s="33">
        <v>369200</v>
      </c>
      <c r="N129" s="33">
        <v>0</v>
      </c>
      <c r="O129" s="33">
        <v>0</v>
      </c>
      <c r="P129" s="33">
        <v>0</v>
      </c>
      <c r="Q129" s="33">
        <v>369200</v>
      </c>
    </row>
    <row r="130" spans="1:17" s="1" customFormat="1" ht="8.25">
      <c r="A130" s="193" t="s">
        <v>79</v>
      </c>
      <c r="B130" s="15" t="s">
        <v>43</v>
      </c>
      <c r="C130" s="145" t="s">
        <v>66</v>
      </c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7"/>
    </row>
    <row r="131" spans="1:17" s="1" customFormat="1" ht="8.25">
      <c r="A131" s="191"/>
      <c r="B131" s="16" t="s">
        <v>67</v>
      </c>
      <c r="C131" s="148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</row>
    <row r="132" spans="1:17" s="1" customFormat="1" ht="8.25" customHeight="1">
      <c r="A132" s="191"/>
      <c r="B132" s="15" t="s">
        <v>36</v>
      </c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50"/>
    </row>
    <row r="133" spans="1:17" s="1" customFormat="1" ht="5.25" customHeight="1">
      <c r="A133" s="191"/>
      <c r="B133" s="15" t="s">
        <v>27</v>
      </c>
      <c r="C133" s="151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38"/>
    </row>
    <row r="134" spans="1:17" s="1" customFormat="1" ht="8.25">
      <c r="A134" s="191"/>
      <c r="B134" s="15" t="s">
        <v>28</v>
      </c>
      <c r="C134" s="30"/>
      <c r="D134" s="31" t="s">
        <v>29</v>
      </c>
      <c r="E134" s="32">
        <f aca="true" t="shared" si="12" ref="E134:Q134">SUM(E135:E137)</f>
        <v>270000</v>
      </c>
      <c r="F134" s="32">
        <f t="shared" si="12"/>
        <v>54000</v>
      </c>
      <c r="G134" s="32">
        <f t="shared" si="12"/>
        <v>216000</v>
      </c>
      <c r="H134" s="33">
        <f t="shared" si="12"/>
        <v>270000</v>
      </c>
      <c r="I134" s="33">
        <f t="shared" si="12"/>
        <v>54000</v>
      </c>
      <c r="J134" s="33">
        <f t="shared" si="12"/>
        <v>0</v>
      </c>
      <c r="K134" s="33">
        <f t="shared" si="12"/>
        <v>0</v>
      </c>
      <c r="L134" s="33">
        <f t="shared" si="12"/>
        <v>54000</v>
      </c>
      <c r="M134" s="33">
        <f t="shared" si="12"/>
        <v>216000</v>
      </c>
      <c r="N134" s="33">
        <f t="shared" si="12"/>
        <v>0</v>
      </c>
      <c r="O134" s="33">
        <f t="shared" si="12"/>
        <v>0</v>
      </c>
      <c r="P134" s="33">
        <f t="shared" si="12"/>
        <v>0</v>
      </c>
      <c r="Q134" s="33">
        <f t="shared" si="12"/>
        <v>216000</v>
      </c>
    </row>
    <row r="135" spans="1:17" s="1" customFormat="1" ht="8.25">
      <c r="A135" s="191"/>
      <c r="B135" s="15" t="s">
        <v>58</v>
      </c>
      <c r="C135" s="30"/>
      <c r="D135" s="34" t="s">
        <v>31</v>
      </c>
      <c r="E135" s="32">
        <v>30000</v>
      </c>
      <c r="F135" s="32">
        <v>30000</v>
      </c>
      <c r="G135" s="32">
        <v>0</v>
      </c>
      <c r="H135" s="33">
        <v>30000</v>
      </c>
      <c r="I135" s="33">
        <v>30000</v>
      </c>
      <c r="J135" s="33">
        <v>0</v>
      </c>
      <c r="K135" s="33">
        <v>0</v>
      </c>
      <c r="L135" s="33">
        <v>30000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</row>
    <row r="136" spans="1:17" s="1" customFormat="1" ht="8.25">
      <c r="A136" s="191"/>
      <c r="B136" s="15" t="s">
        <v>37</v>
      </c>
      <c r="C136" s="30"/>
      <c r="D136" s="34" t="s">
        <v>31</v>
      </c>
      <c r="E136" s="32">
        <v>132000</v>
      </c>
      <c r="F136" s="32">
        <v>24000</v>
      </c>
      <c r="G136" s="32">
        <v>108000</v>
      </c>
      <c r="H136" s="33">
        <v>132000</v>
      </c>
      <c r="I136" s="33">
        <v>24000</v>
      </c>
      <c r="J136" s="33">
        <v>0</v>
      </c>
      <c r="K136" s="33">
        <v>0</v>
      </c>
      <c r="L136" s="33">
        <v>24000</v>
      </c>
      <c r="M136" s="33">
        <v>108000</v>
      </c>
      <c r="N136" s="33">
        <v>0</v>
      </c>
      <c r="O136" s="33">
        <v>0</v>
      </c>
      <c r="P136" s="33">
        <v>0</v>
      </c>
      <c r="Q136" s="33">
        <v>108000</v>
      </c>
    </row>
    <row r="137" spans="1:17" s="1" customFormat="1" ht="8.25" customHeight="1">
      <c r="A137" s="194"/>
      <c r="B137" s="15" t="s">
        <v>59</v>
      </c>
      <c r="C137" s="30"/>
      <c r="D137" s="34" t="s">
        <v>31</v>
      </c>
      <c r="E137" s="32">
        <v>108000</v>
      </c>
      <c r="F137" s="32">
        <v>0</v>
      </c>
      <c r="G137" s="32">
        <v>108000</v>
      </c>
      <c r="H137" s="33">
        <v>108000</v>
      </c>
      <c r="I137" s="33">
        <v>0</v>
      </c>
      <c r="J137" s="33">
        <v>0</v>
      </c>
      <c r="K137" s="33">
        <v>0</v>
      </c>
      <c r="L137" s="33">
        <v>0</v>
      </c>
      <c r="M137" s="33">
        <v>108000</v>
      </c>
      <c r="N137" s="33">
        <v>0</v>
      </c>
      <c r="O137" s="33">
        <v>0</v>
      </c>
      <c r="P137" s="33">
        <v>0</v>
      </c>
      <c r="Q137" s="33">
        <v>108000</v>
      </c>
    </row>
    <row r="138" spans="1:17" s="1" customFormat="1" ht="12.75" customHeight="1">
      <c r="A138" s="56">
        <v>2</v>
      </c>
      <c r="B138" s="57" t="s">
        <v>50</v>
      </c>
      <c r="C138" s="174" t="s">
        <v>22</v>
      </c>
      <c r="D138" s="174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</row>
    <row r="139" spans="1:17" s="1" customFormat="1" ht="12" customHeight="1">
      <c r="A139" s="11" t="s">
        <v>51</v>
      </c>
      <c r="B139" s="15" t="s">
        <v>43</v>
      </c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</row>
    <row r="140" spans="1:17" s="1" customFormat="1" ht="11.25" customHeight="1">
      <c r="A140" s="11"/>
      <c r="B140" s="15" t="s">
        <v>46</v>
      </c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</row>
    <row r="141" spans="1:17" s="1" customFormat="1" ht="12.75" customHeight="1" hidden="1">
      <c r="A141" s="11"/>
      <c r="B141" s="15" t="s">
        <v>36</v>
      </c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</row>
    <row r="142" spans="1:17" s="1" customFormat="1" ht="12" customHeight="1">
      <c r="A142" s="11"/>
      <c r="B142" s="15" t="s">
        <v>27</v>
      </c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</row>
    <row r="143" spans="1:17" s="1" customFormat="1" ht="12" customHeight="1">
      <c r="A143" s="11"/>
      <c r="B143" s="15" t="s">
        <v>28</v>
      </c>
      <c r="C143" s="15"/>
      <c r="D143" s="16"/>
      <c r="E143" s="32"/>
      <c r="F143" s="32"/>
      <c r="G143" s="32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1:17" s="1" customFormat="1" ht="11.25" customHeight="1">
      <c r="A144" s="11"/>
      <c r="B144" s="15" t="s">
        <v>58</v>
      </c>
      <c r="C144" s="30"/>
      <c r="D144" s="59"/>
      <c r="E144" s="32"/>
      <c r="F144" s="32"/>
      <c r="G144" s="32"/>
      <c r="H144" s="33"/>
      <c r="I144" s="33"/>
      <c r="J144" s="33"/>
      <c r="K144" s="33"/>
      <c r="L144" s="33"/>
      <c r="M144" s="60"/>
      <c r="N144" s="60"/>
      <c r="O144" s="33"/>
      <c r="P144" s="33"/>
      <c r="Q144" s="33"/>
    </row>
    <row r="145" spans="1:17" s="1" customFormat="1" ht="12.75" customHeight="1">
      <c r="A145" s="11"/>
      <c r="B145" s="15"/>
      <c r="C145" s="30"/>
      <c r="D145" s="59"/>
      <c r="E145" s="32"/>
      <c r="F145" s="32"/>
      <c r="G145" s="32"/>
      <c r="H145" s="33"/>
      <c r="I145" s="33"/>
      <c r="J145" s="33"/>
      <c r="K145" s="33"/>
      <c r="L145" s="33"/>
      <c r="M145" s="60"/>
      <c r="N145" s="60"/>
      <c r="O145" s="33"/>
      <c r="P145" s="33"/>
      <c r="Q145" s="33"/>
    </row>
    <row r="146" spans="1:17" s="1" customFormat="1" ht="9.75" customHeight="1">
      <c r="A146" s="174" t="s">
        <v>52</v>
      </c>
      <c r="B146" s="174"/>
      <c r="C146" s="174"/>
      <c r="D146" s="174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61"/>
      <c r="P146" s="61"/>
      <c r="Q146" s="61"/>
    </row>
    <row r="147" s="1" customFormat="1" ht="8.25"/>
    <row r="148" s="1" customFormat="1" ht="8.25"/>
    <row r="149" s="1" customFormat="1" ht="8.25"/>
    <row r="150" s="1" customFormat="1" ht="8.25"/>
    <row r="151" s="1" customFormat="1" ht="8.25"/>
    <row r="152" s="1" customFormat="1" ht="8.25"/>
    <row r="153" s="1" customFormat="1" ht="8.25"/>
    <row r="154" s="1" customFormat="1" ht="8.25"/>
    <row r="155" s="1" customFormat="1" ht="8.25"/>
    <row r="156" s="1" customFormat="1" ht="8.25"/>
    <row r="157" s="1" customFormat="1" ht="8.25"/>
    <row r="158" s="1" customFormat="1" ht="8.25"/>
    <row r="159" s="1" customFormat="1" ht="8.25"/>
    <row r="160" s="1" customFormat="1" ht="8.25"/>
    <row r="161" s="1" customFormat="1" ht="8.25"/>
    <row r="162" s="1" customFormat="1" ht="8.25"/>
    <row r="163" s="1" customFormat="1" ht="8.25"/>
    <row r="164" s="1" customFormat="1" ht="8.25"/>
    <row r="165" s="1" customFormat="1" ht="8.25"/>
    <row r="166" s="1" customFormat="1" ht="8.25"/>
    <row r="167" s="1" customFormat="1" ht="8.25"/>
    <row r="168" s="1" customFormat="1" ht="8.25"/>
    <row r="169" s="1" customFormat="1" ht="8.25"/>
    <row r="170" s="1" customFormat="1" ht="8.25"/>
    <row r="171" s="1" customFormat="1" ht="8.25"/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  <row r="260" s="1" customFormat="1" ht="8.25"/>
    <row r="261" s="1" customFormat="1" ht="8.25"/>
    <row r="262" s="1" customFormat="1" ht="8.25"/>
    <row r="263" s="1" customFormat="1" ht="8.25"/>
    <row r="264" s="1" customFormat="1" ht="8.25"/>
    <row r="265" s="1" customFormat="1" ht="8.25"/>
    <row r="266" s="1" customFormat="1" ht="8.25"/>
    <row r="267" s="1" customFormat="1" ht="8.25"/>
    <row r="268" s="1" customFormat="1" ht="8.25"/>
    <row r="269" s="1" customFormat="1" ht="8.25"/>
    <row r="270" s="1" customFormat="1" ht="8.25"/>
    <row r="271" s="1" customFormat="1" ht="8.25"/>
    <row r="272" s="1" customFormat="1" ht="8.25"/>
    <row r="273" s="1" customFormat="1" ht="8.25"/>
    <row r="274" s="1" customFormat="1" ht="8.25"/>
  </sheetData>
  <mergeCells count="75">
    <mergeCell ref="A107:A115"/>
    <mergeCell ref="A130:A137"/>
    <mergeCell ref="C124:Q126"/>
    <mergeCell ref="A124:A129"/>
    <mergeCell ref="C107:Q110"/>
    <mergeCell ref="A116:A123"/>
    <mergeCell ref="C116:Q119"/>
    <mergeCell ref="B48:B53"/>
    <mergeCell ref="C48:C53"/>
    <mergeCell ref="D48:D53"/>
    <mergeCell ref="E48:E53"/>
    <mergeCell ref="C81:Q84"/>
    <mergeCell ref="H50:H53"/>
    <mergeCell ref="A90:A98"/>
    <mergeCell ref="J52:L52"/>
    <mergeCell ref="M52:M53"/>
    <mergeCell ref="N52:Q52"/>
    <mergeCell ref="G49:G53"/>
    <mergeCell ref="C90:Q93"/>
    <mergeCell ref="I50:Q50"/>
    <mergeCell ref="I51:L51"/>
    <mergeCell ref="H49:Q49"/>
    <mergeCell ref="C130:Q133"/>
    <mergeCell ref="H101:Q101"/>
    <mergeCell ref="H102:H105"/>
    <mergeCell ref="I102:Q102"/>
    <mergeCell ref="I103:L103"/>
    <mergeCell ref="M103:Q103"/>
    <mergeCell ref="I104:I105"/>
    <mergeCell ref="I52:I53"/>
    <mergeCell ref="J104:L104"/>
    <mergeCell ref="C138:D138"/>
    <mergeCell ref="C139:Q142"/>
    <mergeCell ref="A146:B146"/>
    <mergeCell ref="C146:D146"/>
    <mergeCell ref="B100:B105"/>
    <mergeCell ref="C100:C105"/>
    <mergeCell ref="D100:D105"/>
    <mergeCell ref="E100:E105"/>
    <mergeCell ref="F100:G100"/>
    <mergeCell ref="H100:Q100"/>
    <mergeCell ref="F101:F105"/>
    <mergeCell ref="G101:G105"/>
    <mergeCell ref="M104:M105"/>
    <mergeCell ref="N104:Q104"/>
    <mergeCell ref="C38:Q41"/>
    <mergeCell ref="C63:Q66"/>
    <mergeCell ref="C72:Q75"/>
    <mergeCell ref="C20:Q23"/>
    <mergeCell ref="C29:Q32"/>
    <mergeCell ref="C54:Q56"/>
    <mergeCell ref="F48:G48"/>
    <mergeCell ref="H48:Q48"/>
    <mergeCell ref="F49:F53"/>
    <mergeCell ref="M51:Q51"/>
    <mergeCell ref="C10:D10"/>
    <mergeCell ref="C11:Q14"/>
    <mergeCell ref="H5:H8"/>
    <mergeCell ref="I5:Q5"/>
    <mergeCell ref="I6:L6"/>
    <mergeCell ref="M6:Q6"/>
    <mergeCell ref="I7:I8"/>
    <mergeCell ref="J7:L7"/>
    <mergeCell ref="M7:M8"/>
    <mergeCell ref="N7:Q7"/>
    <mergeCell ref="B1:Q1"/>
    <mergeCell ref="B3:B8"/>
    <mergeCell ref="C3:C8"/>
    <mergeCell ref="D3:D8"/>
    <mergeCell ref="E3:E8"/>
    <mergeCell ref="F3:G3"/>
    <mergeCell ref="H3:Q3"/>
    <mergeCell ref="F4:F8"/>
    <mergeCell ref="G4:G8"/>
    <mergeCell ref="H4:Q4"/>
  </mergeCells>
  <printOptions/>
  <pageMargins left="0.47222222222222227" right="0.11805555555555557" top="1.0236111111111112" bottom="0.984027777777778" header="0.5902777777777778" footer="0.5118055555555556"/>
  <pageSetup horizontalDpi="300" verticalDpi="300" orientation="landscape" paperSize="9" r:id="rId1"/>
  <headerFooter alignWithMargins="0">
    <oddHeader xml:space="preserve">&amp;R&amp;8Załącznik Nr 5 do Uchwały Nr XXVII/149/09 Rady Miasta Jedlina-Zdrój z dnia 25.06.2009r. 
Załącznik Nr 12 do Uchwały Nr XXIII/129/08 Rady Miasta Jedlina-Zdrój z dnia 30.12.2008r.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2:V33"/>
  <sheetViews>
    <sheetView zoomScale="140" zoomScaleNormal="140" workbookViewId="0" topLeftCell="H1">
      <selection activeCell="L33" sqref="L33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  <col min="5" max="16384" width="11.421875" style="0" customWidth="1"/>
  </cols>
  <sheetData>
    <row r="1" s="62" customFormat="1" ht="12.75"/>
    <row r="2" s="62" customFormat="1" ht="12.75"/>
    <row r="3" s="62" customFormat="1" ht="12.75"/>
    <row r="4" s="62" customFormat="1" ht="12.75"/>
    <row r="5" s="62" customFormat="1" ht="12.75"/>
    <row r="6" s="62" customFormat="1" ht="12.75"/>
    <row r="7" s="62" customFormat="1" ht="12.75"/>
    <row r="8" s="62" customFormat="1" ht="12.75"/>
    <row r="9" s="62" customFormat="1" ht="12.75"/>
    <row r="10" s="62" customFormat="1" ht="12.75"/>
    <row r="11" s="62" customFormat="1" ht="12.75"/>
    <row r="12" s="62" customFormat="1" ht="12.75"/>
    <row r="13" s="62" customFormat="1" ht="12.75"/>
    <row r="14" s="62" customFormat="1" ht="12.75"/>
    <row r="15" s="62" customFormat="1" ht="12.75"/>
    <row r="16" s="62" customFormat="1" ht="12.75"/>
    <row r="17" s="62" customFormat="1" ht="12.75"/>
    <row r="18" s="62" customFormat="1" ht="12.75"/>
    <row r="19" s="62" customFormat="1" ht="12.75"/>
    <row r="20" s="62" customFormat="1" ht="12.75"/>
    <row r="21" s="62" customFormat="1" ht="12.75"/>
    <row r="22" spans="5:16" s="62" customFormat="1" ht="12.75">
      <c r="E22"/>
      <c r="F22"/>
      <c r="G22"/>
      <c r="H22"/>
      <c r="I22"/>
      <c r="J22"/>
      <c r="K22"/>
      <c r="L22"/>
      <c r="M22"/>
      <c r="N22"/>
      <c r="O22"/>
      <c r="P22"/>
    </row>
    <row r="23" spans="5:16" s="62" customFormat="1" ht="12.75">
      <c r="E23"/>
      <c r="F23"/>
      <c r="G23"/>
      <c r="H23"/>
      <c r="I23"/>
      <c r="J23"/>
      <c r="K23"/>
      <c r="L23"/>
      <c r="M23"/>
      <c r="N23"/>
      <c r="O23"/>
      <c r="P23"/>
    </row>
    <row r="24" spans="5:16" s="62" customFormat="1" ht="12.75">
      <c r="E24"/>
      <c r="F24"/>
      <c r="G24"/>
      <c r="H24"/>
      <c r="I24"/>
      <c r="J24"/>
      <c r="K24"/>
      <c r="L24"/>
      <c r="M24"/>
      <c r="N24"/>
      <c r="O24"/>
      <c r="P24"/>
    </row>
    <row r="25" spans="5:16" s="62" customFormat="1" ht="12.75">
      <c r="E25"/>
      <c r="F25"/>
      <c r="G25"/>
      <c r="H25"/>
      <c r="I25"/>
      <c r="J25"/>
      <c r="K25"/>
      <c r="L25"/>
      <c r="M25"/>
      <c r="N25"/>
      <c r="O25"/>
      <c r="P25"/>
    </row>
    <row r="26" spans="5:22" s="62" customFormat="1" ht="12.75">
      <c r="E26"/>
      <c r="F26"/>
      <c r="G26"/>
      <c r="H26"/>
      <c r="I26"/>
      <c r="J26"/>
      <c r="K26"/>
      <c r="L26"/>
      <c r="M26"/>
      <c r="N26"/>
      <c r="O26"/>
      <c r="P26"/>
      <c r="Q26" s="2"/>
      <c r="R26" s="2"/>
      <c r="S26" s="2"/>
      <c r="T26" s="2"/>
      <c r="U26" s="2"/>
      <c r="V26" s="2"/>
    </row>
    <row r="27" spans="5:22" s="62" customFormat="1" ht="12.75">
      <c r="E27"/>
      <c r="F27"/>
      <c r="G27"/>
      <c r="H27"/>
      <c r="I27"/>
      <c r="J27"/>
      <c r="K27"/>
      <c r="L27"/>
      <c r="M27"/>
      <c r="N27"/>
      <c r="O27"/>
      <c r="P27"/>
      <c r="Q27" s="3"/>
      <c r="R27" s="3"/>
      <c r="S27" s="3"/>
      <c r="T27" s="3"/>
      <c r="U27" s="3"/>
      <c r="V27" s="3"/>
    </row>
    <row r="28" spans="6:22" s="62" customFormat="1" ht="14.25">
      <c r="F28" s="63"/>
      <c r="G28" s="64" t="s">
        <v>46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6:22" s="62" customFormat="1" ht="14.25">
      <c r="F29" s="63"/>
      <c r="G29" s="66" t="s">
        <v>36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6:22" s="62" customFormat="1" ht="14.25">
      <c r="F30" s="63"/>
      <c r="G30" s="66" t="s">
        <v>27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6:22" s="62" customFormat="1" ht="12.75">
      <c r="F31" s="63"/>
      <c r="G31" s="66" t="s">
        <v>28</v>
      </c>
      <c r="H31" s="67"/>
      <c r="I31" s="68" t="s">
        <v>29</v>
      </c>
      <c r="J31" s="69">
        <v>6500000</v>
      </c>
      <c r="K31" s="69">
        <v>3025266</v>
      </c>
      <c r="L31" s="69">
        <v>3474734</v>
      </c>
      <c r="M31" s="60">
        <v>6500000</v>
      </c>
      <c r="N31" s="60">
        <v>2025266</v>
      </c>
      <c r="O31" s="60">
        <v>1000000</v>
      </c>
      <c r="P31" s="60">
        <v>0</v>
      </c>
      <c r="Q31" s="60">
        <v>455300</v>
      </c>
      <c r="R31" s="60">
        <v>3474734</v>
      </c>
      <c r="S31" s="60">
        <v>3474734</v>
      </c>
      <c r="T31" s="60">
        <v>0</v>
      </c>
      <c r="U31" s="60">
        <v>0</v>
      </c>
      <c r="V31" s="60">
        <v>0</v>
      </c>
    </row>
    <row r="32" spans="6:22" s="62" customFormat="1" ht="12.75">
      <c r="F32" s="63"/>
      <c r="G32" s="66" t="s">
        <v>30</v>
      </c>
      <c r="H32" s="67"/>
      <c r="I32" s="70" t="s">
        <v>31</v>
      </c>
      <c r="J32" s="69">
        <v>2467300</v>
      </c>
      <c r="K32" s="69">
        <v>1455300</v>
      </c>
      <c r="L32" s="69">
        <v>1012000</v>
      </c>
      <c r="M32" s="60">
        <v>2467300</v>
      </c>
      <c r="N32" s="60">
        <v>1455300</v>
      </c>
      <c r="O32" s="60">
        <v>1000000</v>
      </c>
      <c r="P32" s="60">
        <v>0</v>
      </c>
      <c r="Q32" s="60">
        <v>455300</v>
      </c>
      <c r="R32" s="60">
        <v>1012000</v>
      </c>
      <c r="S32" s="60">
        <v>1012000</v>
      </c>
      <c r="T32" s="60">
        <v>0</v>
      </c>
      <c r="U32" s="60">
        <v>0</v>
      </c>
      <c r="V32" s="60">
        <v>0</v>
      </c>
    </row>
    <row r="33" spans="6:22" s="62" customFormat="1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62" customFormat="1" ht="12.75"/>
    <row r="35" s="62" customFormat="1" ht="12.75"/>
    <row r="36" s="62" customFormat="1" ht="12.75"/>
    <row r="37" s="62" customFormat="1" ht="12.75"/>
    <row r="38" s="62" customFormat="1" ht="12.75"/>
    <row r="39" s="62" customFormat="1" ht="12.75"/>
    <row r="40" s="62" customFormat="1" ht="12.75"/>
    <row r="41" s="62" customFormat="1" ht="12.75"/>
    <row r="42" s="62" customFormat="1" ht="12.75"/>
    <row r="43" s="62" customFormat="1" ht="12.75"/>
    <row r="44" s="62" customFormat="1" ht="12.75"/>
    <row r="45" s="62" customFormat="1" ht="12.75"/>
    <row r="46" s="62" customFormat="1" ht="12.75"/>
    <row r="47" s="62" customFormat="1" ht="12.75"/>
    <row r="48" s="62" customFormat="1" ht="12.75"/>
    <row r="49" s="62" customFormat="1" ht="12.75"/>
    <row r="50" s="62" customFormat="1" ht="12.75"/>
    <row r="51" s="62" customFormat="1" ht="12.75"/>
    <row r="52" s="62" customFormat="1" ht="12.75"/>
    <row r="53" s="62" customFormat="1" ht="12.75"/>
    <row r="54" s="62" customFormat="1" ht="12.75"/>
    <row r="55" s="62" customFormat="1" ht="12.75"/>
    <row r="56" s="62" customFormat="1" ht="12.75"/>
    <row r="57" s="62" customFormat="1" ht="12.75"/>
    <row r="58" s="62" customFormat="1" ht="12.75"/>
    <row r="59" s="62" customFormat="1" ht="12.75"/>
    <row r="60" s="62" customFormat="1" ht="12.75"/>
    <row r="61" s="62" customFormat="1" ht="12.75"/>
    <row r="62" s="62" customFormat="1" ht="12.75"/>
    <row r="63" s="62" customFormat="1" ht="12.75"/>
    <row r="64" s="62" customFormat="1" ht="12.75"/>
    <row r="65" s="62" customFormat="1" ht="12.75"/>
    <row r="66" s="62" customFormat="1" ht="12.75"/>
    <row r="67" s="62" customFormat="1" ht="12.75"/>
    <row r="68" s="62" customFormat="1" ht="12.75"/>
    <row r="69" s="62" customFormat="1" ht="12.75"/>
    <row r="70" s="62" customFormat="1" ht="12.75"/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="62" customFormat="1" ht="12.75"/>
    <row r="77" s="62" customFormat="1" ht="12.75"/>
    <row r="78" s="62" customFormat="1" ht="12.75"/>
    <row r="79" s="62" customFormat="1" ht="12.75"/>
    <row r="80" s="62" customFormat="1" ht="12.75"/>
    <row r="81" s="62" customFormat="1" ht="12.75"/>
    <row r="82" s="62" customFormat="1" ht="12.75"/>
    <row r="83" s="62" customFormat="1" ht="12.75"/>
    <row r="84" s="62" customFormat="1" ht="12.75"/>
    <row r="85" s="62" customFormat="1" ht="12.75"/>
    <row r="86" s="62" customFormat="1" ht="12.75"/>
    <row r="87" s="62" customFormat="1" ht="12.75"/>
    <row r="88" s="62" customFormat="1" ht="12.75"/>
    <row r="89" s="62" customFormat="1" ht="12.75"/>
    <row r="90" s="62" customFormat="1" ht="12.75"/>
    <row r="91" s="62" customFormat="1" ht="12.75"/>
    <row r="92" s="62" customFormat="1" ht="12.75"/>
    <row r="93" s="62" customFormat="1" ht="12.75"/>
    <row r="94" s="62" customFormat="1" ht="12.75"/>
    <row r="95" s="62" customFormat="1" ht="12.75"/>
    <row r="96" s="62" customFormat="1" ht="12.75"/>
    <row r="97" s="62" customFormat="1" ht="12.75"/>
    <row r="98" s="62" customFormat="1" ht="12.75"/>
    <row r="99" s="62" customFormat="1" ht="12.75"/>
    <row r="100" s="62" customFormat="1" ht="12.75"/>
    <row r="101" s="62" customFormat="1" ht="12.75"/>
    <row r="102" s="62" customFormat="1" ht="12.75"/>
    <row r="103" s="62" customFormat="1" ht="12.75"/>
    <row r="104" s="62" customFormat="1" ht="12.75"/>
    <row r="105" s="62" customFormat="1" ht="12.75"/>
    <row r="106" s="62" customFormat="1" ht="12.75"/>
    <row r="107" s="62" customFormat="1" ht="12.75"/>
    <row r="108" s="62" customFormat="1" ht="12.75"/>
    <row r="109" s="62" customFormat="1" ht="12.75"/>
    <row r="110" s="62" customFormat="1" ht="12.75"/>
    <row r="111" s="62" customFormat="1" ht="12.75"/>
    <row r="112" s="62" customFormat="1" ht="12.75"/>
    <row r="113" s="62" customFormat="1" ht="12.75"/>
    <row r="114" s="62" customFormat="1" ht="12.75"/>
    <row r="115" s="62" customFormat="1" ht="12.75"/>
    <row r="116" s="62" customFormat="1" ht="12.75"/>
    <row r="117" s="62" customFormat="1" ht="12.75"/>
    <row r="118" s="62" customFormat="1" ht="12.75"/>
    <row r="119" s="62" customFormat="1" ht="12.75"/>
    <row r="120" s="62" customFormat="1" ht="12.75"/>
    <row r="121" s="62" customFormat="1" ht="12.75"/>
    <row r="122" s="62" customFormat="1" ht="12.75"/>
    <row r="123" s="62" customFormat="1" ht="12.75"/>
    <row r="124" s="62" customFormat="1" ht="12.75"/>
    <row r="125" s="62" customFormat="1" ht="12.75"/>
    <row r="126" s="62" customFormat="1" ht="12.75"/>
    <row r="127" s="62" customFormat="1" ht="12.75"/>
    <row r="128" s="62" customFormat="1" ht="12.75"/>
    <row r="129" s="62" customFormat="1" ht="12.75"/>
    <row r="130" s="62" customFormat="1" ht="12.75"/>
    <row r="131" s="62" customFormat="1" ht="12.75"/>
    <row r="132" s="62" customFormat="1" ht="12.75"/>
    <row r="133" s="62" customFormat="1" ht="12.75"/>
    <row r="134" s="62" customFormat="1" ht="12.75"/>
    <row r="135" s="62" customFormat="1" ht="12.75"/>
    <row r="136" s="62" customFormat="1" ht="12.75"/>
    <row r="137" s="62" customFormat="1" ht="12.75"/>
    <row r="138" s="62" customFormat="1" ht="12.75"/>
    <row r="139" s="62" customFormat="1" ht="12.75"/>
    <row r="140" s="62" customFormat="1" ht="12.75"/>
    <row r="141" s="62" customFormat="1" ht="12.75"/>
    <row r="142" s="62" customFormat="1" ht="12.75"/>
    <row r="143" s="62" customFormat="1" ht="12.75"/>
    <row r="144" s="62" customFormat="1" ht="12.75"/>
    <row r="145" s="62" customFormat="1" ht="12.75"/>
    <row r="146" s="62" customFormat="1" ht="12.75"/>
    <row r="147" s="62" customFormat="1" ht="12.75"/>
    <row r="148" s="62" customFormat="1" ht="12.75"/>
    <row r="149" s="62" customFormat="1" ht="12.75"/>
    <row r="150" s="62" customFormat="1" ht="12.75"/>
    <row r="151" s="62" customFormat="1" ht="12.75"/>
    <row r="152" s="62" customFormat="1" ht="12.75"/>
    <row r="153" s="62" customFormat="1" ht="12.75"/>
    <row r="154" s="62" customFormat="1" ht="12.75"/>
    <row r="155" s="62" customFormat="1" ht="12.75"/>
    <row r="156" s="62" customFormat="1" ht="12.75"/>
    <row r="157" s="62" customFormat="1" ht="12.75"/>
    <row r="158" s="62" customFormat="1" ht="12.75"/>
    <row r="159" s="62" customFormat="1" ht="12.75"/>
    <row r="160" s="62" customFormat="1" ht="12.75"/>
  </sheetData>
  <printOptions/>
  <pageMargins left="0.47222222222222227" right="0.11805555555555557" top="1.4916666666666667" bottom="0.2951388888888889" header="0.8506944444444445" footer="0.5118055555555556"/>
  <pageSetup firstPageNumber="1" useFirstPageNumber="1" horizontalDpi="300" verticalDpi="300" orientation="landscape" paperSize="9" r:id="rId1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2" sqref="A12"/>
    </sheetView>
  </sheetViews>
  <sheetFormatPr defaultColWidth="11.421875" defaultRowHeight="12.75"/>
  <sheetData>
    <row r="1" s="62" customFormat="1" ht="12.75"/>
    <row r="2" s="62" customFormat="1" ht="12.75"/>
    <row r="3" s="62" customFormat="1" ht="12.75"/>
    <row r="4" s="62" customFormat="1" ht="12.75"/>
    <row r="5" s="62" customFormat="1" ht="12.75"/>
    <row r="6" s="62" customFormat="1" ht="12.75"/>
    <row r="7" s="62" customFormat="1" ht="12.75"/>
    <row r="8" s="62" customFormat="1" ht="12.75"/>
    <row r="9" s="62" customFormat="1" ht="12.75"/>
    <row r="10" s="62" customFormat="1" ht="12.75"/>
    <row r="11" s="62" customFormat="1" ht="12.75"/>
    <row r="12" s="62" customFormat="1" ht="12.75"/>
    <row r="13" s="62" customFormat="1" ht="12.75"/>
    <row r="14" s="62" customFormat="1" ht="12.75"/>
    <row r="15" s="62" customFormat="1" ht="12.75"/>
    <row r="16" s="62" customFormat="1" ht="12.75"/>
    <row r="17" s="62" customFormat="1" ht="12.75"/>
    <row r="18" s="62" customFormat="1" ht="12.75"/>
    <row r="19" s="62" customFormat="1" ht="12.75"/>
    <row r="20" s="62" customFormat="1" ht="12.75"/>
    <row r="21" s="62" customFormat="1" ht="12.75"/>
    <row r="22" s="62" customFormat="1" ht="12.75"/>
    <row r="23" s="62" customFormat="1" ht="12.75"/>
    <row r="24" s="62" customFormat="1" ht="12.75"/>
    <row r="25" s="62" customFormat="1" ht="12.75"/>
    <row r="26" s="62" customFormat="1" ht="12.75"/>
    <row r="27" s="62" customFormat="1" ht="12.75"/>
    <row r="28" s="62" customFormat="1" ht="12.75"/>
    <row r="29" s="62" customFormat="1" ht="12.75"/>
    <row r="30" s="62" customFormat="1" ht="12.75"/>
    <row r="31" s="62" customFormat="1" ht="12.75"/>
    <row r="32" s="62" customFormat="1" ht="12.75"/>
    <row r="33" s="62" customFormat="1" ht="12.75"/>
    <row r="34" s="62" customFormat="1" ht="12.75"/>
    <row r="35" s="62" customFormat="1" ht="12.75"/>
    <row r="36" s="62" customFormat="1" ht="12.75"/>
    <row r="37" s="62" customFormat="1" ht="12.75"/>
    <row r="38" s="62" customFormat="1" ht="12.75"/>
    <row r="39" s="62" customFormat="1" ht="12.75"/>
    <row r="40" s="62" customFormat="1" ht="12.75"/>
    <row r="41" s="62" customFormat="1" ht="12.75"/>
    <row r="42" s="62" customFormat="1" ht="12.75"/>
    <row r="43" s="62" customFormat="1" ht="12.75"/>
    <row r="44" s="62" customFormat="1" ht="12.75"/>
    <row r="45" s="62" customFormat="1" ht="12.75"/>
    <row r="46" s="62" customFormat="1" ht="12.75"/>
    <row r="47" s="62" customFormat="1" ht="12.75"/>
    <row r="48" s="62" customFormat="1" ht="12.75"/>
    <row r="49" s="62" customFormat="1" ht="12.75"/>
    <row r="50" s="62" customFormat="1" ht="12.75"/>
    <row r="51" s="62" customFormat="1" ht="12.75"/>
    <row r="52" s="62" customFormat="1" ht="12.75"/>
    <row r="53" s="62" customFormat="1" ht="12.75"/>
    <row r="54" s="62" customFormat="1" ht="12.75"/>
    <row r="55" s="62" customFormat="1" ht="12.75"/>
    <row r="56" s="62" customFormat="1" ht="12.75"/>
    <row r="57" s="62" customFormat="1" ht="12.75"/>
    <row r="58" s="62" customFormat="1" ht="12.75"/>
    <row r="59" s="62" customFormat="1" ht="12.75"/>
    <row r="60" s="62" customFormat="1" ht="12.75"/>
    <row r="61" s="62" customFormat="1" ht="12.75"/>
    <row r="62" s="62" customFormat="1" ht="12.75"/>
    <row r="63" s="62" customFormat="1" ht="12.75"/>
    <row r="64" s="62" customFormat="1" ht="12.75"/>
    <row r="65" s="62" customFormat="1" ht="12.75"/>
    <row r="66" s="62" customFormat="1" ht="12.75"/>
    <row r="67" s="62" customFormat="1" ht="12.75"/>
    <row r="68" s="62" customFormat="1" ht="12.75"/>
    <row r="69" s="62" customFormat="1" ht="12.75"/>
    <row r="70" s="62" customFormat="1" ht="12.75"/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="62" customFormat="1" ht="12.75"/>
    <row r="77" s="62" customFormat="1" ht="12.75"/>
    <row r="78" s="62" customFormat="1" ht="12.75"/>
    <row r="79" s="62" customFormat="1" ht="12.75"/>
    <row r="80" s="62" customFormat="1" ht="12.75"/>
    <row r="81" s="62" customFormat="1" ht="12.75"/>
    <row r="82" s="62" customFormat="1" ht="12.75"/>
    <row r="83" s="62" customFormat="1" ht="12.75"/>
    <row r="84" s="62" customFormat="1" ht="12.75"/>
    <row r="85" s="62" customFormat="1" ht="12.75"/>
    <row r="86" s="62" customFormat="1" ht="12.75"/>
    <row r="87" s="62" customFormat="1" ht="12.75"/>
    <row r="88" s="62" customFormat="1" ht="12.75"/>
    <row r="89" s="62" customFormat="1" ht="12.75"/>
    <row r="90" s="62" customFormat="1" ht="12.75"/>
    <row r="91" s="62" customFormat="1" ht="12.75"/>
    <row r="92" s="62" customFormat="1" ht="12.75"/>
    <row r="93" s="62" customFormat="1" ht="12.75"/>
    <row r="94" s="62" customFormat="1" ht="12.75"/>
    <row r="95" s="62" customFormat="1" ht="12.75"/>
    <row r="96" s="62" customFormat="1" ht="12.75"/>
    <row r="97" s="62" customFormat="1" ht="12.75"/>
    <row r="98" s="62" customFormat="1" ht="12.75"/>
    <row r="99" s="62" customFormat="1" ht="12.75"/>
    <row r="100" s="62" customFormat="1" ht="12.75"/>
    <row r="101" s="62" customFormat="1" ht="12.75"/>
    <row r="102" s="62" customFormat="1" ht="12.75"/>
    <row r="103" s="62" customFormat="1" ht="12.75"/>
    <row r="104" s="62" customFormat="1" ht="12.75"/>
    <row r="105" s="62" customFormat="1" ht="12.75"/>
    <row r="106" s="62" customFormat="1" ht="12.75"/>
    <row r="107" s="62" customFormat="1" ht="12.75"/>
    <row r="108" s="62" customFormat="1" ht="12.75"/>
    <row r="109" s="62" customFormat="1" ht="12.75"/>
    <row r="110" s="62" customFormat="1" ht="12.75"/>
    <row r="111" s="62" customFormat="1" ht="12.75"/>
    <row r="112" s="62" customFormat="1" ht="12.75"/>
    <row r="113" s="62" customFormat="1" ht="12.75"/>
    <row r="114" s="62" customFormat="1" ht="12.75"/>
    <row r="115" s="62" customFormat="1" ht="12.75"/>
    <row r="116" s="62" customFormat="1" ht="12.75"/>
    <row r="117" s="62" customFormat="1" ht="12.75"/>
    <row r="118" s="62" customFormat="1" ht="12.75"/>
    <row r="119" s="62" customFormat="1" ht="12.75"/>
    <row r="120" s="62" customFormat="1" ht="12.75"/>
    <row r="121" s="62" customFormat="1" ht="12.75"/>
    <row r="122" s="62" customFormat="1" ht="12.75"/>
    <row r="123" s="62" customFormat="1" ht="12.75"/>
    <row r="124" s="62" customFormat="1" ht="12.75"/>
    <row r="125" s="62" customFormat="1" ht="12.75"/>
    <row r="126" s="62" customFormat="1" ht="12.75"/>
    <row r="127" s="62" customFormat="1" ht="12.75"/>
    <row r="128" s="62" customFormat="1" ht="12.75"/>
    <row r="129" s="62" customFormat="1" ht="12.75"/>
  </sheetData>
  <printOptions/>
  <pageMargins left="0.47222222222222227" right="0.11805555555555557" top="1.4916666666666667" bottom="0.2951388888888889" header="0.8506944444444445" footer="0.5118055555555556"/>
  <pageSetup horizontalDpi="300" verticalDpi="300" orientation="landscape" paperSize="9" r:id="rId1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2009-06-26T07:40:21Z</cp:lastPrinted>
  <dcterms:created xsi:type="dcterms:W3CDTF">2008-09-22T20:55:53Z</dcterms:created>
  <dcterms:modified xsi:type="dcterms:W3CDTF">2009-06-26T07:40:24Z</dcterms:modified>
  <cp:category/>
  <cp:version/>
  <cp:contentType/>
  <cp:contentStatus/>
</cp:coreProperties>
</file>