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<sst xmlns="http://schemas.openxmlformats.org/spreadsheetml/2006/main" count="86" uniqueCount="66">
  <si>
    <t>Lp.</t>
  </si>
  <si>
    <t>Rozdział</t>
  </si>
  <si>
    <t>Nazwa zadania</t>
  </si>
  <si>
    <t xml:space="preserve">   Okres realizacji             w latach </t>
  </si>
  <si>
    <t>Szacunkowa wartość zadania</t>
  </si>
  <si>
    <t xml:space="preserve">Kwota ogółem </t>
  </si>
  <si>
    <t>Środki własne</t>
  </si>
  <si>
    <t>Inne</t>
  </si>
  <si>
    <t>2008-2010</t>
  </si>
  <si>
    <t>Przebudowa ulic Cmentarnej                             i Południowej w Jedlinie-Zdroju</t>
  </si>
  <si>
    <t>2009-2010</t>
  </si>
  <si>
    <t>Razem</t>
  </si>
  <si>
    <t xml:space="preserve">DZIAŁ 600 Transport i łączność </t>
  </si>
  <si>
    <t>DZIAŁ 630 Turystyka</t>
  </si>
  <si>
    <t>Miejscowy plan zagospodarowania przestrzennego</t>
  </si>
  <si>
    <t>DZIAŁ 710 Działalność usługowa</t>
  </si>
  <si>
    <t xml:space="preserve">Zakup oprogramowania i urządzeń do Urzędu Miasta </t>
  </si>
  <si>
    <t>2007-2013</t>
  </si>
  <si>
    <t>Powiat  Wałbrzyski  0N-LINE</t>
  </si>
  <si>
    <t>2008-2013</t>
  </si>
  <si>
    <t>DZIAŁ 750 Administracja publiczna</t>
  </si>
  <si>
    <t>Budowa wielofunkcyjnych boisk sportowych ogólnodostępnych dla dzieci     i młodzieży w Jedlinie-Zdroju (przy ulicy Jana Pawła II)</t>
  </si>
  <si>
    <t>DZIAŁ 801 Oświata i wychowanie</t>
  </si>
  <si>
    <t>DZIAŁ 900 Gospodarka komunalna i ochrona środowiska</t>
  </si>
  <si>
    <t>Rewitalizacja remizy strażackiej przy ul.Warszawskiej dla celów muzealno-wystawienniczych.</t>
  </si>
  <si>
    <t>DZIAŁ 921 Kultura i ochrona dziedzictwa narodowego</t>
  </si>
  <si>
    <t>DZIAŁ 926 Kultura fizyczna i sport</t>
  </si>
  <si>
    <t>OGÓŁEM</t>
  </si>
  <si>
    <t>2008-2009</t>
  </si>
  <si>
    <t>Budowa Kompleksu sportowego „Moje boisko Orlik  2012 „ w Jedlinie-Zdroju               w rejonie  ulicy  Bloki Kolejowe.                      Etap.I Budowa boiska wielofunkcyjnego wraz z zapleczem i placem zabaw w Jedlinie-Zdroju w rejonie ulicy Bloki Kolejowe</t>
  </si>
  <si>
    <t>WYKAZ  ZADAŃ  INWESTYCYJNYCH GMINY JEDLINA-ZDRÓJ PLANOWANYCH DO REALIZACJI W 2009 ROKU</t>
  </si>
  <si>
    <t>Plan na 2009 r.</t>
  </si>
  <si>
    <t xml:space="preserve">Uzdrowiskowy Szlak Turystyczno-Rekreacyjny w Jedlinie-Zdroju II etap  </t>
  </si>
  <si>
    <t>2008-2012</t>
  </si>
  <si>
    <t>Modernizacja Cmentarza Komunalnego       w Jedlinie-Zdroju</t>
  </si>
  <si>
    <t xml:space="preserve">Zakup sprzętu komputerowego do Gimnazjum Miejskiego w Jedlinie-Zdroju </t>
  </si>
  <si>
    <t xml:space="preserve">Droga dojazdowa do gruntów rolnych            o nawierzchni asfaltowej – działki nr 450/2 w Jedlinie-Zdroju </t>
  </si>
  <si>
    <t xml:space="preserve">Rozbudowa Gimnazjum Miejskiego                 w Jedlinie-Zdroju wraz z modernizacją infrastruktury sportowej m.in:                 1.Nadbudowa sal dydaktycznych,         2.Wyposażenie sal dydaktycznych.     </t>
  </si>
  <si>
    <t>2008-2011</t>
  </si>
  <si>
    <t>Modernizacja oświetlenia  w Jedlinie-Zdroju</t>
  </si>
  <si>
    <t xml:space="preserve">Przebudowa drogi nr 3360D - Plac Zwycięstwa w Jedlinie-Zdroju </t>
  </si>
  <si>
    <t xml:space="preserve">Remont nawierzchni drogi powiatowej nr 3360D na odcinku ulic Wałbrzyskiej                     i Piastowskiej w Jedlinie-Zdroju </t>
  </si>
  <si>
    <t>Przebudowa ulicy Pięknej w Jedlinie-Zdroju</t>
  </si>
  <si>
    <t>Przebudowa ulicy Chałubińskiego                   w Jedlinie-Zdroju</t>
  </si>
  <si>
    <t xml:space="preserve">Przebudowa ulic Lipowej i Sienkiewicza          w Jedlinie-Zdroju </t>
  </si>
  <si>
    <r>
      <t xml:space="preserve">Budowa i modernizacja dróg dojazdowych do miejsc atrakcyjnych turystycznie  w Jedlinie-Zdroju  w ramach </t>
    </r>
    <r>
      <rPr>
        <b/>
        <sz val="10"/>
        <rFont val="Times New Roman"/>
        <family val="1"/>
      </rPr>
      <t>Regionalnego Programu</t>
    </r>
    <r>
      <rPr>
        <sz val="10"/>
        <rFont val="Times New Roman"/>
        <family val="2"/>
      </rPr>
      <t xml:space="preserve"> </t>
    </r>
    <r>
      <rPr>
        <b/>
        <sz val="10"/>
        <rFont val="Times New Roman"/>
        <family val="1"/>
      </rPr>
      <t>Operacyjnego</t>
    </r>
    <r>
      <rPr>
        <sz val="10"/>
        <rFont val="Times New Roman"/>
        <family val="2"/>
      </rPr>
      <t xml:space="preserve"> na lata 2007-2013 w tym:</t>
    </r>
  </si>
  <si>
    <r>
      <t xml:space="preserve">Budowa i modernizacja dróg dojazdowych do miejsc atrakcyjnych turystycznie  w Jedlinie-Zdroju  w ramach </t>
    </r>
    <r>
      <rPr>
        <b/>
        <sz val="10"/>
        <rFont val="Times New Roman"/>
        <family val="1"/>
      </rPr>
      <t>Narodowego Programu Przebudowy Dróg Lokalnych</t>
    </r>
    <r>
      <rPr>
        <sz val="10"/>
        <rFont val="Times New Roman"/>
        <family val="2"/>
      </rPr>
      <t xml:space="preserve">  w tym:</t>
    </r>
  </si>
  <si>
    <t>1.</t>
  </si>
  <si>
    <t xml:space="preserve">Przebudowa drogi dojazdowej do miejsc atrakcyjnych turystycznie nr 3360D ul.Pl.Zwyięstwa  </t>
  </si>
  <si>
    <t>2009-2012</t>
  </si>
  <si>
    <t>2.</t>
  </si>
  <si>
    <t xml:space="preserve">Przebudowa dróg dojazdowych do miejsc atrakcyjnych turystycznie nr 116388D        ul. Zakopiańskiej wraz </t>
  </si>
  <si>
    <t>3.</t>
  </si>
  <si>
    <t xml:space="preserve">Przebudowa drogi dojazdowej do miejsc atrakcyjnych turystycznie nr 116357D przedłużenie ul.T.Chałubińskiego  </t>
  </si>
  <si>
    <t>4.</t>
  </si>
  <si>
    <t xml:space="preserve">Przebudowa drogi dojazdowej do miejsc atrakcyjnych turystycznie nr 116376D                   ul.Partyzantów </t>
  </si>
  <si>
    <t>5.</t>
  </si>
  <si>
    <t xml:space="preserve">Przebudowa drogi dojazdowej do miejsc atrakcyjnych turystycznie nr 116383D                   ul.Sienkiewicza </t>
  </si>
  <si>
    <t>6.</t>
  </si>
  <si>
    <t>Przebudowa skrzyżowania drogi powiatowej nr 3360D ul.Wałbrzyskiej z drogą dojazdową do miejsc atrakcyjnych turystycznie nr 116386 D ul.Warszawskiej</t>
  </si>
  <si>
    <t>7.</t>
  </si>
  <si>
    <t>8.</t>
  </si>
  <si>
    <t>Budowa dróg dojazdowych do miejsc atrakcyjnych turystycznie na terenie ograniczonym ulicami Narutowicza                      i Słowackiego</t>
  </si>
  <si>
    <t>Przebudowa dróg dojazdowych do miejsc atrakcyjnych turystycznie nr 116373D , 116385D ulic Mickiewicza, Tuwima                        i Konopnickiej</t>
  </si>
  <si>
    <t>Remont Centrum Kultury                                w Jedlinie -Zdroju</t>
  </si>
  <si>
    <t>Centrum Obsługi Turystycznej                              w Jedlinie-Zdroju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</si>
</sst>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0">
    <font>
      <sz val="10"/>
      <name val="Arial"/>
      <family val="2"/>
    </font>
    <font>
      <b/>
      <sz val="10"/>
      <name val="Times New Roman"/>
      <family val="2"/>
    </font>
    <font>
      <sz val="10"/>
      <name val="Times New Roman"/>
      <family val="2"/>
    </font>
    <font>
      <i/>
      <sz val="10"/>
      <name val="Times New Roman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justify" vertical="top"/>
    </xf>
    <xf numFmtId="4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justify" vertical="top"/>
    </xf>
    <xf numFmtId="0" fontId="2" fillId="0" borderId="1" xfId="0" applyFont="1" applyBorder="1" applyAlignment="1">
      <alignment/>
    </xf>
    <xf numFmtId="0" fontId="4" fillId="2" borderId="3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justify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fill" vertical="top"/>
    </xf>
    <xf numFmtId="0" fontId="5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top"/>
    </xf>
    <xf numFmtId="0" fontId="0" fillId="0" borderId="5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/>
    </xf>
    <xf numFmtId="0" fontId="5" fillId="0" borderId="6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2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justify" vertical="top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top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4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workbookViewId="0" topLeftCell="A35">
      <selection activeCell="E35" sqref="E35"/>
    </sheetView>
  </sheetViews>
  <sheetFormatPr defaultColWidth="9.140625" defaultRowHeight="12.75"/>
  <cols>
    <col min="1" max="1" width="3.00390625" style="1" customWidth="1"/>
    <col min="2" max="2" width="6.28125" style="1" customWidth="1"/>
    <col min="3" max="3" width="2.00390625" style="1" customWidth="1"/>
    <col min="4" max="4" width="33.8515625" style="1" customWidth="1"/>
    <col min="5" max="5" width="16.421875" style="1" customWidth="1"/>
    <col min="6" max="7" width="15.140625" style="1" customWidth="1"/>
    <col min="8" max="8" width="13.421875" style="1" customWidth="1"/>
    <col min="9" max="9" width="13.140625" style="1" customWidth="1"/>
    <col min="10" max="16384" width="11.28125" style="1" customWidth="1"/>
  </cols>
  <sheetData>
    <row r="1" ht="4.5" customHeight="1"/>
    <row r="2" spans="3:9" ht="1.5" customHeight="1">
      <c r="C2" s="63" t="s">
        <v>30</v>
      </c>
      <c r="D2" s="63"/>
      <c r="E2" s="63"/>
      <c r="F2" s="63"/>
      <c r="G2" s="63"/>
      <c r="H2" s="63"/>
      <c r="I2" s="63"/>
    </row>
    <row r="3" spans="3:9" ht="9.75" customHeight="1">
      <c r="C3" s="63"/>
      <c r="D3" s="63"/>
      <c r="E3" s="63"/>
      <c r="F3" s="63"/>
      <c r="G3" s="63"/>
      <c r="H3" s="63"/>
      <c r="I3" s="63"/>
    </row>
    <row r="4" spans="3:9" ht="15.75" customHeight="1">
      <c r="C4" s="2"/>
      <c r="D4" s="66"/>
      <c r="E4" s="67"/>
      <c r="F4" s="2"/>
      <c r="G4" s="2"/>
      <c r="H4" s="2"/>
      <c r="I4" s="2"/>
    </row>
    <row r="5" spans="1:9" ht="28.5" customHeight="1">
      <c r="A5" s="68" t="s">
        <v>0</v>
      </c>
      <c r="B5" s="69" t="s">
        <v>1</v>
      </c>
      <c r="C5" s="69"/>
      <c r="D5" s="68" t="s">
        <v>2</v>
      </c>
      <c r="E5" s="64" t="s">
        <v>3</v>
      </c>
      <c r="F5" s="64" t="s">
        <v>4</v>
      </c>
      <c r="G5" s="65" t="s">
        <v>31</v>
      </c>
      <c r="H5" s="65"/>
      <c r="I5" s="65"/>
    </row>
    <row r="6" spans="1:10" ht="12.75">
      <c r="A6" s="68"/>
      <c r="B6" s="69"/>
      <c r="C6" s="69"/>
      <c r="D6" s="68"/>
      <c r="E6" s="64"/>
      <c r="F6" s="64"/>
      <c r="G6" s="4" t="s">
        <v>5</v>
      </c>
      <c r="H6" s="4" t="s">
        <v>6</v>
      </c>
      <c r="I6" s="3" t="s">
        <v>7</v>
      </c>
      <c r="J6" s="5"/>
    </row>
    <row r="7" spans="1:9" ht="44.25" customHeight="1">
      <c r="A7" s="38">
        <v>1</v>
      </c>
      <c r="B7" s="51">
        <v>60016</v>
      </c>
      <c r="C7" s="6"/>
      <c r="D7" s="54" t="s">
        <v>46</v>
      </c>
      <c r="E7" s="54"/>
      <c r="F7" s="8">
        <f>SUM(F8:F13)</f>
        <v>3472500</v>
      </c>
      <c r="G7" s="8">
        <f>SUM(G8:G13)</f>
        <v>3472500</v>
      </c>
      <c r="H7" s="8">
        <f>SUM(H8:H13)</f>
        <v>1032550</v>
      </c>
      <c r="I7" s="8">
        <f>SUM(I8:I13)</f>
        <v>2439950</v>
      </c>
    </row>
    <row r="8" spans="1:9" ht="33" customHeight="1">
      <c r="A8" s="49"/>
      <c r="B8" s="52"/>
      <c r="C8" s="9">
        <v>1</v>
      </c>
      <c r="D8" s="7" t="s">
        <v>40</v>
      </c>
      <c r="E8" s="10">
        <v>2009</v>
      </c>
      <c r="F8" s="8">
        <v>428000</v>
      </c>
      <c r="G8" s="8">
        <f aca="true" t="shared" si="0" ref="G8:G13">SUM(H8:I8)</f>
        <v>428000</v>
      </c>
      <c r="H8" s="8">
        <v>0</v>
      </c>
      <c r="I8" s="8">
        <v>428000</v>
      </c>
    </row>
    <row r="9" spans="1:9" ht="38.25">
      <c r="A9" s="49"/>
      <c r="B9" s="52"/>
      <c r="C9" s="11">
        <v>2</v>
      </c>
      <c r="D9" s="7" t="s">
        <v>41</v>
      </c>
      <c r="E9" s="10">
        <v>2009</v>
      </c>
      <c r="F9" s="8">
        <v>1022500</v>
      </c>
      <c r="G9" s="8">
        <f t="shared" si="0"/>
        <v>1022500</v>
      </c>
      <c r="H9" s="8">
        <v>0</v>
      </c>
      <c r="I9" s="8">
        <v>1022500</v>
      </c>
    </row>
    <row r="10" spans="1:9" ht="23.25" customHeight="1">
      <c r="A10" s="49"/>
      <c r="B10" s="52"/>
      <c r="C10" s="10">
        <v>3</v>
      </c>
      <c r="D10" s="7" t="s">
        <v>42</v>
      </c>
      <c r="E10" s="10">
        <v>2009</v>
      </c>
      <c r="F10" s="8">
        <v>147000</v>
      </c>
      <c r="G10" s="8">
        <f t="shared" si="0"/>
        <v>147000</v>
      </c>
      <c r="H10" s="8">
        <v>95050</v>
      </c>
      <c r="I10" s="8">
        <v>51950</v>
      </c>
    </row>
    <row r="11" spans="1:9" ht="28.5" customHeight="1">
      <c r="A11" s="49"/>
      <c r="B11" s="52"/>
      <c r="C11" s="10">
        <v>4</v>
      </c>
      <c r="D11" s="7" t="s">
        <v>43</v>
      </c>
      <c r="E11" s="10">
        <v>2009</v>
      </c>
      <c r="F11" s="8">
        <v>800000</v>
      </c>
      <c r="G11" s="8">
        <f t="shared" si="0"/>
        <v>800000</v>
      </c>
      <c r="H11" s="8">
        <v>400000</v>
      </c>
      <c r="I11" s="8">
        <v>400000</v>
      </c>
    </row>
    <row r="12" spans="1:9" ht="30.75" customHeight="1">
      <c r="A12" s="49"/>
      <c r="B12" s="52"/>
      <c r="C12" s="32">
        <v>5</v>
      </c>
      <c r="D12" s="12" t="s">
        <v>44</v>
      </c>
      <c r="E12" s="10">
        <v>2009</v>
      </c>
      <c r="F12" s="8">
        <v>180000</v>
      </c>
      <c r="G12" s="8">
        <f t="shared" si="0"/>
        <v>180000</v>
      </c>
      <c r="H12" s="8">
        <v>90000</v>
      </c>
      <c r="I12" s="8">
        <v>90000</v>
      </c>
    </row>
    <row r="13" spans="1:9" ht="30.75" customHeight="1">
      <c r="A13" s="50"/>
      <c r="B13" s="53"/>
      <c r="C13" s="32">
        <v>6</v>
      </c>
      <c r="D13" s="12" t="s">
        <v>9</v>
      </c>
      <c r="E13" s="10" t="s">
        <v>10</v>
      </c>
      <c r="F13" s="8">
        <v>895000</v>
      </c>
      <c r="G13" s="8">
        <f t="shared" si="0"/>
        <v>895000</v>
      </c>
      <c r="H13" s="8">
        <v>447500</v>
      </c>
      <c r="I13" s="8">
        <v>447500</v>
      </c>
    </row>
    <row r="14" spans="1:9" ht="40.5" customHeight="1">
      <c r="A14" s="55">
        <v>2</v>
      </c>
      <c r="B14" s="56">
        <v>60016</v>
      </c>
      <c r="C14" s="58" t="s">
        <v>45</v>
      </c>
      <c r="D14" s="59"/>
      <c r="E14" s="60"/>
      <c r="F14" s="8">
        <f>SUM(F15:F22)</f>
        <v>5894980</v>
      </c>
      <c r="G14" s="8">
        <f>SUM(G15:G22)</f>
        <v>163000</v>
      </c>
      <c r="H14" s="8">
        <f>SUM(H15:H22)</f>
        <v>81500</v>
      </c>
      <c r="I14" s="8">
        <f>SUM(I15:I22)</f>
        <v>81500</v>
      </c>
    </row>
    <row r="15" spans="1:9" ht="40.5" customHeight="1">
      <c r="A15" s="52"/>
      <c r="B15" s="57"/>
      <c r="C15" s="32" t="s">
        <v>47</v>
      </c>
      <c r="D15" s="7" t="s">
        <v>48</v>
      </c>
      <c r="E15" s="10" t="s">
        <v>49</v>
      </c>
      <c r="F15" s="8">
        <v>419680</v>
      </c>
      <c r="G15" s="8">
        <f aca="true" t="shared" si="1" ref="G15:G20">SUM(H15:I15)</f>
        <v>0</v>
      </c>
      <c r="H15" s="8">
        <v>0</v>
      </c>
      <c r="I15" s="8">
        <v>0</v>
      </c>
    </row>
    <row r="16" spans="1:9" ht="40.5" customHeight="1">
      <c r="A16" s="52"/>
      <c r="B16" s="57"/>
      <c r="C16" s="32" t="s">
        <v>50</v>
      </c>
      <c r="D16" s="7" t="s">
        <v>51</v>
      </c>
      <c r="E16" s="10" t="s">
        <v>49</v>
      </c>
      <c r="F16" s="8">
        <v>938400</v>
      </c>
      <c r="G16" s="8">
        <f t="shared" si="1"/>
        <v>0</v>
      </c>
      <c r="H16" s="8">
        <v>0</v>
      </c>
      <c r="I16" s="8">
        <v>0</v>
      </c>
    </row>
    <row r="17" spans="1:9" ht="40.5" customHeight="1">
      <c r="A17" s="52"/>
      <c r="B17" s="57"/>
      <c r="C17" s="32" t="s">
        <v>52</v>
      </c>
      <c r="D17" s="7" t="s">
        <v>53</v>
      </c>
      <c r="E17" s="10" t="s">
        <v>49</v>
      </c>
      <c r="F17" s="8">
        <v>319500</v>
      </c>
      <c r="G17" s="8">
        <f t="shared" si="1"/>
        <v>0</v>
      </c>
      <c r="H17" s="8">
        <v>0</v>
      </c>
      <c r="I17" s="8">
        <v>0</v>
      </c>
    </row>
    <row r="18" spans="1:9" ht="40.5" customHeight="1">
      <c r="A18" s="52"/>
      <c r="B18" s="57"/>
      <c r="C18" s="32" t="s">
        <v>54</v>
      </c>
      <c r="D18" s="7" t="s">
        <v>57</v>
      </c>
      <c r="E18" s="10" t="s">
        <v>49</v>
      </c>
      <c r="F18" s="8">
        <v>499900</v>
      </c>
      <c r="G18" s="8">
        <f t="shared" si="1"/>
        <v>0</v>
      </c>
      <c r="H18" s="8">
        <v>0</v>
      </c>
      <c r="I18" s="8">
        <v>0</v>
      </c>
    </row>
    <row r="19" spans="1:9" ht="40.5" customHeight="1">
      <c r="A19" s="52"/>
      <c r="B19" s="57"/>
      <c r="C19" s="32" t="s">
        <v>56</v>
      </c>
      <c r="D19" s="7" t="s">
        <v>55</v>
      </c>
      <c r="E19" s="10" t="s">
        <v>49</v>
      </c>
      <c r="F19" s="8">
        <v>300000</v>
      </c>
      <c r="G19" s="8">
        <f t="shared" si="1"/>
        <v>0</v>
      </c>
      <c r="H19" s="8">
        <v>0</v>
      </c>
      <c r="I19" s="8">
        <v>0</v>
      </c>
    </row>
    <row r="20" spans="1:9" ht="57" customHeight="1">
      <c r="A20" s="52"/>
      <c r="B20" s="57"/>
      <c r="C20" s="32" t="s">
        <v>58</v>
      </c>
      <c r="D20" s="7" t="s">
        <v>59</v>
      </c>
      <c r="E20" s="10" t="s">
        <v>49</v>
      </c>
      <c r="F20" s="8">
        <v>419700</v>
      </c>
      <c r="G20" s="8">
        <f t="shared" si="1"/>
        <v>0</v>
      </c>
      <c r="H20" s="8">
        <v>0</v>
      </c>
      <c r="I20" s="8">
        <v>0</v>
      </c>
    </row>
    <row r="21" spans="1:9" ht="51.75" customHeight="1">
      <c r="A21" s="49"/>
      <c r="B21" s="52"/>
      <c r="C21" s="10" t="s">
        <v>60</v>
      </c>
      <c r="D21" s="7" t="s">
        <v>63</v>
      </c>
      <c r="E21" s="10" t="s">
        <v>49</v>
      </c>
      <c r="F21" s="8">
        <v>1397800</v>
      </c>
      <c r="G21" s="8">
        <v>77000</v>
      </c>
      <c r="H21" s="8">
        <v>38500</v>
      </c>
      <c r="I21" s="8">
        <v>38500</v>
      </c>
    </row>
    <row r="22" spans="1:9" ht="51.75" customHeight="1">
      <c r="A22" s="50"/>
      <c r="B22" s="53"/>
      <c r="C22" s="10" t="s">
        <v>61</v>
      </c>
      <c r="D22" s="7" t="s">
        <v>62</v>
      </c>
      <c r="E22" s="10" t="s">
        <v>49</v>
      </c>
      <c r="F22" s="8">
        <v>1600000</v>
      </c>
      <c r="G22" s="8">
        <v>86000</v>
      </c>
      <c r="H22" s="8">
        <v>43000</v>
      </c>
      <c r="I22" s="8">
        <v>43000</v>
      </c>
    </row>
    <row r="23" spans="1:9" ht="42" customHeight="1">
      <c r="A23" s="13">
        <v>3</v>
      </c>
      <c r="B23" s="32">
        <v>60016</v>
      </c>
      <c r="C23" s="32">
        <v>1</v>
      </c>
      <c r="D23" s="12" t="s">
        <v>36</v>
      </c>
      <c r="E23" s="10">
        <v>2009</v>
      </c>
      <c r="F23" s="8">
        <v>160500</v>
      </c>
      <c r="G23" s="8">
        <f>SUM(H23:I23)</f>
        <v>160500</v>
      </c>
      <c r="H23" s="8">
        <v>100000</v>
      </c>
      <c r="I23" s="8">
        <v>60500</v>
      </c>
    </row>
    <row r="24" spans="1:9" ht="16.5" customHeight="1">
      <c r="A24" s="14"/>
      <c r="B24" s="61" t="s">
        <v>11</v>
      </c>
      <c r="C24" s="61"/>
      <c r="D24" s="62" t="s">
        <v>12</v>
      </c>
      <c r="E24" s="62"/>
      <c r="F24" s="15">
        <f>SUM(F7,F14,F23)</f>
        <v>9527980</v>
      </c>
      <c r="G24" s="15">
        <f>SUM(G7,G14,G23)</f>
        <v>3796000</v>
      </c>
      <c r="H24" s="15">
        <f>SUM(H7,H14,H23)</f>
        <v>1214050</v>
      </c>
      <c r="I24" s="15">
        <f>SUM(I7,I14,I23)</f>
        <v>2581950</v>
      </c>
    </row>
    <row r="25" spans="1:9" ht="28.5" customHeight="1">
      <c r="A25" s="34">
        <v>6</v>
      </c>
      <c r="B25" s="43">
        <v>63003</v>
      </c>
      <c r="C25" s="43"/>
      <c r="D25" s="7" t="s">
        <v>32</v>
      </c>
      <c r="E25" s="10" t="s">
        <v>33</v>
      </c>
      <c r="F25" s="8">
        <v>6350000</v>
      </c>
      <c r="G25" s="8">
        <f>SUM(H25:I25)</f>
        <v>300000</v>
      </c>
      <c r="H25" s="8">
        <v>300000</v>
      </c>
      <c r="I25" s="8">
        <v>0</v>
      </c>
    </row>
    <row r="26" spans="1:9" ht="27" customHeight="1">
      <c r="A26" s="16">
        <v>7</v>
      </c>
      <c r="B26" s="43">
        <v>63003</v>
      </c>
      <c r="C26" s="43"/>
      <c r="D26" s="7" t="s">
        <v>65</v>
      </c>
      <c r="E26" s="10" t="s">
        <v>38</v>
      </c>
      <c r="F26" s="8">
        <v>1600000</v>
      </c>
      <c r="G26" s="8">
        <f>SUM(H26:I26)</f>
        <v>30000</v>
      </c>
      <c r="H26" s="8">
        <v>30000</v>
      </c>
      <c r="I26" s="8">
        <v>0</v>
      </c>
    </row>
    <row r="27" spans="1:9" ht="16.5" customHeight="1">
      <c r="A27" s="17"/>
      <c r="B27" s="44" t="s">
        <v>11</v>
      </c>
      <c r="C27" s="44"/>
      <c r="D27" s="48" t="s">
        <v>13</v>
      </c>
      <c r="E27" s="48"/>
      <c r="F27" s="18">
        <f>SUM(F25:F26)</f>
        <v>7950000</v>
      </c>
      <c r="G27" s="18">
        <f>SUM(G25:G26)</f>
        <v>330000</v>
      </c>
      <c r="H27" s="18">
        <f>SUM(H25:H26)</f>
        <v>330000</v>
      </c>
      <c r="I27" s="18">
        <f>SUM(I25:I26)</f>
        <v>0</v>
      </c>
    </row>
    <row r="28" spans="1:9" ht="28.5" customHeight="1">
      <c r="A28" s="16">
        <v>7</v>
      </c>
      <c r="B28" s="43">
        <v>71004</v>
      </c>
      <c r="C28" s="43"/>
      <c r="D28" s="7" t="s">
        <v>14</v>
      </c>
      <c r="E28" s="10" t="s">
        <v>8</v>
      </c>
      <c r="F28" s="8">
        <v>500000</v>
      </c>
      <c r="G28" s="8">
        <v>100000</v>
      </c>
      <c r="H28" s="8">
        <v>100000</v>
      </c>
      <c r="I28" s="8">
        <v>0</v>
      </c>
    </row>
    <row r="29" spans="1:9" ht="30.75" customHeight="1">
      <c r="A29" s="16">
        <v>8</v>
      </c>
      <c r="B29" s="43">
        <v>71035</v>
      </c>
      <c r="C29" s="43"/>
      <c r="D29" s="7" t="s">
        <v>34</v>
      </c>
      <c r="E29" s="10" t="s">
        <v>19</v>
      </c>
      <c r="F29" s="8">
        <v>250000</v>
      </c>
      <c r="G29" s="8">
        <v>60000</v>
      </c>
      <c r="H29" s="8">
        <v>60000</v>
      </c>
      <c r="I29" s="8">
        <v>0</v>
      </c>
    </row>
    <row r="30" spans="1:9" ht="17.25" customHeight="1">
      <c r="A30" s="17"/>
      <c r="B30" s="44" t="s">
        <v>11</v>
      </c>
      <c r="C30" s="44"/>
      <c r="D30" s="45" t="s">
        <v>15</v>
      </c>
      <c r="E30" s="45"/>
      <c r="F30" s="18">
        <f>SUM(F28:F29)</f>
        <v>750000</v>
      </c>
      <c r="G30" s="18">
        <f>SUM(G28:G29)</f>
        <v>160000</v>
      </c>
      <c r="H30" s="18">
        <f>SUM(H28:H29)</f>
        <v>160000</v>
      </c>
      <c r="I30" s="18">
        <f>SUM(I29)</f>
        <v>0</v>
      </c>
    </row>
    <row r="31" spans="1:9" ht="30" customHeight="1">
      <c r="A31" s="16">
        <v>8</v>
      </c>
      <c r="B31" s="43">
        <v>75023</v>
      </c>
      <c r="C31" s="43"/>
      <c r="D31" s="7" t="s">
        <v>16</v>
      </c>
      <c r="E31" s="10" t="s">
        <v>17</v>
      </c>
      <c r="F31" s="8">
        <v>200000</v>
      </c>
      <c r="G31" s="8">
        <v>10000</v>
      </c>
      <c r="H31" s="8">
        <v>10000</v>
      </c>
      <c r="I31" s="8">
        <v>0</v>
      </c>
    </row>
    <row r="32" spans="1:9" ht="21" customHeight="1">
      <c r="A32" s="16">
        <v>9</v>
      </c>
      <c r="B32" s="43">
        <v>75023</v>
      </c>
      <c r="C32" s="43"/>
      <c r="D32" s="19" t="s">
        <v>18</v>
      </c>
      <c r="E32" s="10" t="s">
        <v>19</v>
      </c>
      <c r="F32" s="8">
        <v>400000</v>
      </c>
      <c r="G32" s="8">
        <f>SUM(H32:I32)</f>
        <v>90000</v>
      </c>
      <c r="H32" s="8">
        <v>30000</v>
      </c>
      <c r="I32" s="8">
        <v>60000</v>
      </c>
    </row>
    <row r="33" spans="1:9" ht="16.5" customHeight="1">
      <c r="A33" s="17"/>
      <c r="B33" s="44" t="s">
        <v>11</v>
      </c>
      <c r="C33" s="44"/>
      <c r="D33" s="48" t="s">
        <v>20</v>
      </c>
      <c r="E33" s="48"/>
      <c r="F33" s="18">
        <f>SUM(F31:F32)</f>
        <v>600000</v>
      </c>
      <c r="G33" s="18">
        <f>SUM(G31:G32)</f>
        <v>100000</v>
      </c>
      <c r="H33" s="18">
        <f>SUM(H31:H32)</f>
        <v>40000</v>
      </c>
      <c r="I33" s="18">
        <f>SUM(I31:I32)</f>
        <v>60000</v>
      </c>
    </row>
    <row r="34" spans="1:9" ht="50.25" customHeight="1">
      <c r="A34" s="16">
        <v>10</v>
      </c>
      <c r="B34" s="43">
        <v>80101</v>
      </c>
      <c r="C34" s="43"/>
      <c r="D34" s="7" t="s">
        <v>21</v>
      </c>
      <c r="E34" s="10" t="s">
        <v>28</v>
      </c>
      <c r="F34" s="8">
        <v>600000</v>
      </c>
      <c r="G34" s="8">
        <f>SUM(H34:I34)</f>
        <v>340000</v>
      </c>
      <c r="H34" s="8">
        <v>140000</v>
      </c>
      <c r="I34" s="8">
        <v>200000</v>
      </c>
    </row>
    <row r="35" spans="1:9" ht="68.25" customHeight="1">
      <c r="A35" s="16">
        <v>11</v>
      </c>
      <c r="B35" s="46">
        <v>80110</v>
      </c>
      <c r="C35" s="47"/>
      <c r="D35" s="7" t="s">
        <v>37</v>
      </c>
      <c r="E35" s="10" t="s">
        <v>8</v>
      </c>
      <c r="F35" s="8">
        <v>3000000</v>
      </c>
      <c r="G35" s="8">
        <f>SUM(H35:I35)</f>
        <v>50000</v>
      </c>
      <c r="H35" s="8">
        <v>50000</v>
      </c>
      <c r="I35" s="8">
        <v>0</v>
      </c>
    </row>
    <row r="36" spans="1:9" ht="28.5" customHeight="1">
      <c r="A36" s="16">
        <v>12</v>
      </c>
      <c r="B36" s="43">
        <v>80110</v>
      </c>
      <c r="C36" s="43"/>
      <c r="D36" s="7" t="s">
        <v>35</v>
      </c>
      <c r="E36" s="10">
        <v>2009</v>
      </c>
      <c r="F36" s="8">
        <v>15000</v>
      </c>
      <c r="G36" s="8">
        <v>15000</v>
      </c>
      <c r="H36" s="8">
        <v>15000</v>
      </c>
      <c r="I36" s="8">
        <v>0</v>
      </c>
    </row>
    <row r="37" spans="1:9" ht="16.5" customHeight="1">
      <c r="A37" s="17"/>
      <c r="B37" s="44" t="s">
        <v>11</v>
      </c>
      <c r="C37" s="44"/>
      <c r="D37" s="45" t="s">
        <v>22</v>
      </c>
      <c r="E37" s="45"/>
      <c r="F37" s="18">
        <f>SUM(F34:F36)</f>
        <v>3615000</v>
      </c>
      <c r="G37" s="18">
        <f>SUM(G34:G36)</f>
        <v>405000</v>
      </c>
      <c r="H37" s="18">
        <f>SUM(H34:H36)</f>
        <v>205000</v>
      </c>
      <c r="I37" s="18">
        <f>SUM(I34:I36)</f>
        <v>200000</v>
      </c>
    </row>
    <row r="38" spans="1:9" ht="30" customHeight="1">
      <c r="A38" s="16">
        <v>13</v>
      </c>
      <c r="B38" s="43">
        <v>90015</v>
      </c>
      <c r="C38" s="43"/>
      <c r="D38" s="33" t="s">
        <v>39</v>
      </c>
      <c r="E38" s="10" t="s">
        <v>8</v>
      </c>
      <c r="F38" s="8">
        <v>270000</v>
      </c>
      <c r="G38" s="8">
        <f>SUM(H38:I38)</f>
        <v>30000</v>
      </c>
      <c r="H38" s="8">
        <v>30000</v>
      </c>
      <c r="I38" s="8">
        <v>0</v>
      </c>
    </row>
    <row r="39" spans="1:9" ht="26.25" customHeight="1">
      <c r="A39" s="17"/>
      <c r="B39" s="44" t="s">
        <v>11</v>
      </c>
      <c r="C39" s="44"/>
      <c r="D39" s="45" t="s">
        <v>23</v>
      </c>
      <c r="E39" s="45"/>
      <c r="F39" s="18">
        <f>SUM(F38:F38)</f>
        <v>270000</v>
      </c>
      <c r="G39" s="18">
        <f>SUM(G38:G38)</f>
        <v>30000</v>
      </c>
      <c r="H39" s="18">
        <f>SUM(H38:H38)</f>
        <v>30000</v>
      </c>
      <c r="I39" s="18">
        <f>SUM(I38:I38)</f>
        <v>0</v>
      </c>
    </row>
    <row r="40" spans="1:9" ht="26.25" customHeight="1">
      <c r="A40" s="22">
        <v>14</v>
      </c>
      <c r="B40" s="41">
        <v>92109</v>
      </c>
      <c r="C40" s="42"/>
      <c r="D40" s="35" t="s">
        <v>64</v>
      </c>
      <c r="E40" s="36" t="s">
        <v>10</v>
      </c>
      <c r="F40" s="37">
        <v>670000</v>
      </c>
      <c r="G40" s="37">
        <v>20000</v>
      </c>
      <c r="H40" s="37">
        <v>20000</v>
      </c>
      <c r="I40" s="37">
        <v>0</v>
      </c>
    </row>
    <row r="41" spans="1:9" ht="38.25" customHeight="1">
      <c r="A41" s="16">
        <v>15</v>
      </c>
      <c r="B41" s="43">
        <v>92120</v>
      </c>
      <c r="C41" s="43"/>
      <c r="D41" s="7" t="s">
        <v>24</v>
      </c>
      <c r="E41" s="10" t="s">
        <v>8</v>
      </c>
      <c r="F41" s="8">
        <v>160000</v>
      </c>
      <c r="G41" s="8">
        <f>SUM(H41:I41)</f>
        <v>11000</v>
      </c>
      <c r="H41" s="8">
        <v>11000</v>
      </c>
      <c r="I41" s="8">
        <v>0</v>
      </c>
    </row>
    <row r="42" spans="1:9" ht="15.75" customHeight="1">
      <c r="A42" s="17"/>
      <c r="B42" s="44" t="s">
        <v>11</v>
      </c>
      <c r="C42" s="44"/>
      <c r="D42" s="45" t="s">
        <v>25</v>
      </c>
      <c r="E42" s="45"/>
      <c r="F42" s="20">
        <f>SUM(F40:F41)</f>
        <v>830000</v>
      </c>
      <c r="G42" s="21">
        <f>SUM(G40:G41)</f>
        <v>31000</v>
      </c>
      <c r="H42" s="21">
        <f>SUM(H40:H41)</f>
        <v>31000</v>
      </c>
      <c r="I42" s="21">
        <f>SUM(I41)</f>
        <v>0</v>
      </c>
    </row>
    <row r="43" spans="1:9" ht="77.25" customHeight="1">
      <c r="A43" s="22">
        <v>15</v>
      </c>
      <c r="B43" s="41">
        <v>92601</v>
      </c>
      <c r="C43" s="42"/>
      <c r="D43" s="31" t="s">
        <v>29</v>
      </c>
      <c r="E43" s="23" t="s">
        <v>28</v>
      </c>
      <c r="F43" s="24">
        <v>1500000</v>
      </c>
      <c r="G43" s="25">
        <v>565000</v>
      </c>
      <c r="H43" s="25">
        <v>565000</v>
      </c>
      <c r="I43" s="25">
        <v>0</v>
      </c>
    </row>
    <row r="44" spans="1:9" ht="16.5" customHeight="1">
      <c r="A44" s="26"/>
      <c r="B44" s="40" t="s">
        <v>11</v>
      </c>
      <c r="C44" s="40"/>
      <c r="D44" s="45" t="s">
        <v>26</v>
      </c>
      <c r="E44" s="45"/>
      <c r="F44" s="18">
        <f>SUM(F43:F43)</f>
        <v>1500000</v>
      </c>
      <c r="G44" s="18">
        <f>SUM(G43:G43)</f>
        <v>565000</v>
      </c>
      <c r="H44" s="18">
        <f>SUM(H43:H43)</f>
        <v>565000</v>
      </c>
      <c r="I44" s="18">
        <f>SUM(I43:I43)</f>
        <v>0</v>
      </c>
    </row>
    <row r="45" spans="1:9" ht="31.5" customHeight="1">
      <c r="A45" s="27"/>
      <c r="B45" s="39"/>
      <c r="C45" s="39"/>
      <c r="D45" s="28"/>
      <c r="E45" s="29" t="s">
        <v>27</v>
      </c>
      <c r="F45" s="30">
        <f>SUM(F24,F27,F30,F33,F37,F39,F42,F44)</f>
        <v>25042980</v>
      </c>
      <c r="G45" s="30">
        <f>SUM(G24,G27,G30,G33,G37,G39,G42,G44)</f>
        <v>5417000</v>
      </c>
      <c r="H45" s="30">
        <f>SUM(H24,H27,H30,H33,H37,H39,H42,H44)</f>
        <v>2575050</v>
      </c>
      <c r="I45" s="30">
        <f>SUM(I24,I27,I30,I33,I37,I39,I42,I44)</f>
        <v>2841950</v>
      </c>
    </row>
  </sheetData>
  <mergeCells count="44">
    <mergeCell ref="A5:A6"/>
    <mergeCell ref="B5:C6"/>
    <mergeCell ref="D5:D6"/>
    <mergeCell ref="E5:E6"/>
    <mergeCell ref="B29:C29"/>
    <mergeCell ref="B24:C24"/>
    <mergeCell ref="D24:E24"/>
    <mergeCell ref="C2:I3"/>
    <mergeCell ref="F5:F6"/>
    <mergeCell ref="G5:I5"/>
    <mergeCell ref="D4:E4"/>
    <mergeCell ref="B28:C28"/>
    <mergeCell ref="A7:A13"/>
    <mergeCell ref="B7:B13"/>
    <mergeCell ref="D7:E7"/>
    <mergeCell ref="D27:E27"/>
    <mergeCell ref="B25:C25"/>
    <mergeCell ref="A14:A22"/>
    <mergeCell ref="B14:B22"/>
    <mergeCell ref="B26:C26"/>
    <mergeCell ref="B27:C27"/>
    <mergeCell ref="C14:E14"/>
    <mergeCell ref="D44:E44"/>
    <mergeCell ref="B34:C34"/>
    <mergeCell ref="B41:C41"/>
    <mergeCell ref="B42:C42"/>
    <mergeCell ref="D42:E42"/>
    <mergeCell ref="D37:E37"/>
    <mergeCell ref="D39:E39"/>
    <mergeCell ref="B38:C38"/>
    <mergeCell ref="D30:E30"/>
    <mergeCell ref="B39:C39"/>
    <mergeCell ref="B35:C35"/>
    <mergeCell ref="B30:C30"/>
    <mergeCell ref="D33:E33"/>
    <mergeCell ref="B45:C45"/>
    <mergeCell ref="B44:C44"/>
    <mergeCell ref="B43:C43"/>
    <mergeCell ref="B31:C31"/>
    <mergeCell ref="B32:C32"/>
    <mergeCell ref="B37:C37"/>
    <mergeCell ref="B33:C33"/>
    <mergeCell ref="B36:C36"/>
    <mergeCell ref="B40:C40"/>
  </mergeCells>
  <printOptions/>
  <pageMargins left="0.7875" right="0.7875" top="0.69" bottom="0.945138888888889" header="0.39375" footer="0.39375"/>
  <pageSetup firstPageNumber="1" useFirstPageNumber="1" horizontalDpi="300" verticalDpi="300" orientation="landscape" paperSize="9" r:id="rId1"/>
  <headerFooter alignWithMargins="0">
    <oddHeader xml:space="preserve">&amp;R&amp;8 Załącznik Nr 1 do Uchwały Nr XXIV/130/09  Rady Miasta Jedlina-Zdrój z dnia 26.02.2009r.
Załącznik Nr 3 do Uchwały Nr XXIII/129/08 Rady Miasta Jedlina-Zdrój z dnia 30.12.2008r.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2009-02-27T07:57:47Z</cp:lastPrinted>
  <dcterms:created xsi:type="dcterms:W3CDTF">2008-11-06T18:11:50Z</dcterms:created>
  <dcterms:modified xsi:type="dcterms:W3CDTF">2009-02-27T07:57:51Z</dcterms:modified>
  <cp:category/>
  <cp:version/>
  <cp:contentType/>
  <cp:contentStatus/>
</cp:coreProperties>
</file>