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06" yWindow="65476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<sst xmlns="http://schemas.openxmlformats.org/spreadsheetml/2006/main" count="223" uniqueCount="198">
  <si>
    <t>Dział</t>
  </si>
  <si>
    <t>Rozdział</t>
  </si>
  <si>
    <t>§</t>
  </si>
  <si>
    <t>Wyszczególnienie</t>
  </si>
  <si>
    <t xml:space="preserve">DOCHODY OGÓŁEM </t>
  </si>
  <si>
    <t>Dochody bieżące</t>
  </si>
  <si>
    <t>Dochody majątkowe</t>
  </si>
  <si>
    <t>010</t>
  </si>
  <si>
    <t>Rolnictwo i łowiectwo</t>
  </si>
  <si>
    <t>01095</t>
  </si>
  <si>
    <t>Pozostała działalność</t>
  </si>
  <si>
    <t>0870</t>
  </si>
  <si>
    <t>Wpływy ze sprzedaży składników majątkowych</t>
  </si>
  <si>
    <t>020</t>
  </si>
  <si>
    <t>Leśnictwo</t>
  </si>
  <si>
    <t>02001</t>
  </si>
  <si>
    <t>Gospodarka leśna</t>
  </si>
  <si>
    <t>0870</t>
  </si>
  <si>
    <t>Wpływy ze sprzedaży składników majątkowych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</si>
  <si>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</si>
  <si>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</si>
  <si>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</si>
  <si>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</si>
  <si>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</si>
  <si>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</si>
  <si>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</si>
  <si>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</si>
  <si>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</si>
  <si>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opłaty za zarząd, użytkowanie i użytkowanie wieczyste nieruchomości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</si>
  <si>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</si>
  <si>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</si>
  <si>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0760</t>
  </si>
  <si>
    <t>0770</t>
  </si>
  <si>
    <t>0910</t>
  </si>
  <si>
    <t>0970</t>
  </si>
  <si>
    <t>Wpływy z różnych dochodów</t>
  </si>
  <si>
    <t>70095</t>
  </si>
  <si>
    <t>Pozostała działalność</t>
  </si>
  <si>
    <t>0970</t>
  </si>
  <si>
    <t>Wpływy z różnych dochodów</t>
  </si>
  <si>
    <t>710</t>
  </si>
  <si>
    <t>Działalność usługowa</t>
  </si>
  <si>
    <t>71035</t>
  </si>
  <si>
    <t>Cmentarze</t>
  </si>
  <si>
    <t>0830</t>
  </si>
  <si>
    <t>Wpływy z usług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</si>
  <si>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</si>
  <si>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</si>
  <si>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</si>
  <si>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</si>
  <si>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</si>
  <si>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</si>
  <si>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</si>
  <si>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</si>
  <si>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</si>
  <si>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</si>
  <si>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0570</t>
  </si>
  <si>
    <t>Grzywny,mandaty i inne kary pieniężne od osób fizycznych</t>
  </si>
  <si>
    <t>0920</t>
  </si>
  <si>
    <t>Pozostałe odsetki</t>
  </si>
  <si>
    <t>0970</t>
  </si>
  <si>
    <t>Wpływy z różnych dochodów</t>
  </si>
  <si>
    <t>754</t>
  </si>
  <si>
    <t>75414</t>
  </si>
  <si>
    <t>Obrona cywilna</t>
  </si>
  <si>
    <t>2010</t>
  </si>
  <si>
    <t>Dotacje celowe otrzymane z budżetu państwa na realizację zadań bieżących z zakresu administracji rządowej oraz innych zadań zleconych gminie (związkom gmin) ustawami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</si>
  <si>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</si>
  <si>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</si>
  <si>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</si>
  <si>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</si>
  <si>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</si>
  <si>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</si>
  <si>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</si>
  <si>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75615</t>
  </si>
  <si>
    <t>0310</t>
  </si>
  <si>
    <t>Podatek od nieruchomości</t>
  </si>
  <si>
    <t>0320</t>
  </si>
  <si>
    <t>Podatek rolny</t>
  </si>
  <si>
    <t>0330</t>
  </si>
  <si>
    <t>Podatek leśny</t>
  </si>
  <si>
    <t>0500</t>
  </si>
  <si>
    <t>Podatek od czynności cywilnoprawnych</t>
  </si>
  <si>
    <t>75616</t>
  </si>
  <si>
    <t>Wpływy z podatku rolnego, podatku leśnego, podatku  od spadków i darowizn, podatku od czynności cywilnoprawnych oraz  podatków i opłat lokalnych od osób fizycznych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</si>
  <si>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</si>
  <si>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</si>
  <si>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</si>
  <si>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</si>
  <si>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</si>
  <si>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</si>
  <si>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</si>
  <si>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</si>
  <si>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</si>
  <si>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</si>
  <si>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</si>
  <si>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Opłata od posiadania psów</t>
  </si>
  <si>
    <t>0390</t>
  </si>
  <si>
    <t>0430</t>
  </si>
  <si>
    <t>Wpływy z opłaty targowej</t>
  </si>
  <si>
    <t>0500</t>
  </si>
  <si>
    <t>Podatek od czynności cywilnoprawnych</t>
  </si>
  <si>
    <t>0910</t>
  </si>
  <si>
    <t>75618</t>
  </si>
  <si>
    <t>Wpływy z innych opłat stanowiących dochody jednostek samorządu terytorialnego na podstawie ustaw</t>
  </si>
  <si>
    <t>0410</t>
  </si>
  <si>
    <t>Wpływy z opłaty skarbowej</t>
  </si>
  <si>
    <t>0480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</si>
  <si>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</si>
  <si>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</si>
  <si>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</si>
  <si>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</si>
  <si>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</si>
  <si>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</si>
  <si>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</si>
  <si>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</si>
  <si>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75647</t>
  </si>
  <si>
    <t>0970</t>
  </si>
  <si>
    <t>Wpływy z różnych dochodów</t>
  </si>
  <si>
    <t>758</t>
  </si>
  <si>
    <t xml:space="preserve">Różne rozliczenia 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</si>
  <si>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</si>
  <si>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</si>
  <si>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</si>
  <si>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</si>
  <si>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</si>
  <si>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</si>
  <si>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</si>
  <si>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</si>
  <si>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</si>
  <si>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</si>
  <si>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2030</t>
  </si>
  <si>
    <t>Dotacje celowe z budżetu państwa na realizację własnych zadań bieżących gmin(związków gmin)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</si>
  <si>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</si>
  <si>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</si>
  <si>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</si>
  <si>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</si>
  <si>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</si>
  <si>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</si>
  <si>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</si>
  <si>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2010</t>
  </si>
  <si>
    <t>Dotacje celowe otrzymane z budżetu państwa na realizację zadań bieżących z zakresu administracji rządowej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</si>
  <si>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</si>
  <si>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</si>
  <si>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>85213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</si>
  <si>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</si>
  <si>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</si>
  <si>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</si>
  <si>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</si>
  <si>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</si>
  <si>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</si>
  <si>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2030</t>
  </si>
  <si>
    <t>Dotacje celowe otrzymane z budżetu państwa na realizację własnych zadań bieżących gmin (związków gmin)</t>
  </si>
  <si>
    <t>0750</t>
  </si>
  <si>
    <t xml:space="preserve">Dochody z najmu i dzierżawy składników majątkowych Skarbu Państwa, jednostek samorządu terytorialnego, lub innych jednostek zaliczanych do sektora finansów publicznych oraz innych umów o podobnym charakterze </t>
  </si>
  <si>
    <t>0970</t>
  </si>
  <si>
    <t>Wpływy z różnych dochodów</t>
  </si>
  <si>
    <t>85228</t>
  </si>
  <si>
    <t>Usługi opiekuńcze i specjalistyczne usługi opiekuńcze</t>
  </si>
  <si>
    <t>0830</t>
  </si>
  <si>
    <t>Wpływy z usług</t>
  </si>
  <si>
    <t>Ogółem</t>
  </si>
  <si>
    <t>0560</t>
  </si>
  <si>
    <t>Zaległości z podatków zniesionych</t>
  </si>
  <si>
    <t>6330</t>
  </si>
  <si>
    <t>(w złotych)</t>
  </si>
  <si>
    <t>Wpływy z tytułu przekształcenia prawa uzytkowania wieczystego przysługującego osobom fizycznym              w prawo własności</t>
  </si>
  <si>
    <t>Wpłaty z tytułu odpłatnego nabycia prawa własności oraz prawa użytkowania wieczystego nieruchomości</t>
  </si>
  <si>
    <t>Odsetki od nieterminowych wpłat z tytułu podatków            i opłat</t>
  </si>
  <si>
    <t>Wpływy z podatku rolnego,podatku leśnego, podatku od czynności cywilnoprawnych, podatków i opłat lokalnych od osób prawnych i innych jednostek organizacyjnych</t>
  </si>
  <si>
    <t>Wpływy z opłat za wydawanie zezwoleń na sprzedaż alkoholu</t>
  </si>
  <si>
    <t xml:space="preserve">Składki na ubezpieczenie zdrowotne opłacane za osoby pobierające niektóre świadczenia z pomocy społecznej,niektóre świadczenia rodzinne oraz za osoby uczestniczące w zajęciach w centrum interacji społecznej </t>
  </si>
  <si>
    <t>Odsetki od nieterminowych wpłat z tytułu podatków                i opłat</t>
  </si>
  <si>
    <t>Wpływy z opłaty uzdrowiskowej , pobieranej w gminach posiadających status gminy uzdrowiskowej</t>
  </si>
  <si>
    <t>6208</t>
  </si>
  <si>
    <t>Dotacje rozwojowe</t>
  </si>
  <si>
    <t>DOCHODY GMINY JEDLINA-ZDRÓJ  - PLAN NA 2010r.</t>
  </si>
  <si>
    <t>80110</t>
  </si>
  <si>
    <t>Gimnazja</t>
  </si>
  <si>
    <t>0690</t>
  </si>
  <si>
    <t>0980</t>
  </si>
  <si>
    <t>Wpływy z tytułu zwrotów wypłaconych świadczeń         z funduszu alimentacyjnego</t>
  </si>
  <si>
    <t>85216</t>
  </si>
  <si>
    <t>Zasiłki stałe</t>
  </si>
  <si>
    <t>Turystyka</t>
  </si>
  <si>
    <t>63003</t>
  </si>
  <si>
    <t>Zadania w zakresie upowszechniania turystyki</t>
  </si>
  <si>
    <t>926</t>
  </si>
  <si>
    <t>Kultura fizyczna i sport</t>
  </si>
  <si>
    <t>92601</t>
  </si>
  <si>
    <t>Obiekty sportowe</t>
  </si>
  <si>
    <t>Plan na 2010 rok</t>
  </si>
  <si>
    <t>630</t>
  </si>
  <si>
    <t>Wpływy z różnych opłat</t>
  </si>
  <si>
    <t>Bezpieczeństwo publiczne  i ochrona przeciwpożarowa</t>
  </si>
  <si>
    <t>Pobór podatków, opłat i niepodatkowanych należności budżetowych</t>
  </si>
  <si>
    <t>Dotacje celowe przekazane z budżetu państwa na realizację inwestycji i zakupów inwestycyjnych własnych gmin (związków gmin)</t>
  </si>
  <si>
    <t>Świadczenia rodzinne,świadczenie z funduszu alimentacyjnego oraz składki na ubezpieczenia emerytalne i rentowe z ubezpieczenia społecznego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</si>
</sst>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top"/>
    </xf>
    <xf numFmtId="0" fontId="2" fillId="33" borderId="10" xfId="0" applyFont="1" applyFill="1" applyBorder="1" applyAlignment="1">
      <alignment horizontal="justify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justify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justify" vertical="top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justify" vertical="top"/>
    </xf>
    <xf numFmtId="0" fontId="0" fillId="0" borderId="10" xfId="0" applyFont="1" applyFill="1" applyBorder="1" applyAlignment="1">
      <alignment horizontal="justify" vertical="top"/>
    </xf>
    <xf numFmtId="0" fontId="2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0" fillId="35" borderId="10" xfId="0" applyNumberFormat="1" applyFont="1" applyFill="1" applyBorder="1" applyAlignment="1">
      <alignment horizontal="center" vertical="center"/>
    </xf>
    <xf numFmtId="49" fontId="0" fillId="19" borderId="10" xfId="0" applyNumberFormat="1" applyFont="1" applyFill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" fontId="0" fillId="19" borderId="10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justify" vertical="top"/>
    </xf>
    <xf numFmtId="49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justify"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justify" vertical="top"/>
    </xf>
    <xf numFmtId="0" fontId="1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76">
      <selection activeCell="D91" sqref="D91"/>
    </sheetView>
  </sheetViews>
  <sheetFormatPr defaultColWidth="11.57421875" defaultRowHeight="12.75"/>
  <cols>
    <col min="1" max="1" width="6.57421875" style="1" customWidth="1"/>
    <col min="2" max="2" width="8.8515625" style="1" customWidth="1"/>
    <col min="3" max="3" width="5.28125" style="1" customWidth="1"/>
    <col min="4" max="4" width="46.57421875" style="1" customWidth="1"/>
    <col min="5" max="5" width="19.421875" style="1" customWidth="1"/>
    <col min="6" max="6" width="18.140625" style="1" customWidth="1"/>
    <col min="7" max="7" width="17.8515625" style="1" customWidth="1"/>
    <col min="8" max="16384" width="11.57421875" style="1" customWidth="1"/>
  </cols>
  <sheetData>
    <row r="1" spans="2:7" ht="12.75">
      <c r="B1" s="54" t="s">
        <v>176</v>
      </c>
      <c r="C1" s="54"/>
      <c r="D1" s="54"/>
      <c r="E1" s="54"/>
      <c r="F1" s="54"/>
      <c r="G1" s="54"/>
    </row>
    <row r="2" spans="2:7" ht="12.75">
      <c r="B2" s="54"/>
      <c r="C2" s="54"/>
      <c r="D2" s="54"/>
      <c r="E2" s="54"/>
      <c r="F2" s="54"/>
      <c r="G2" s="54"/>
    </row>
    <row r="3" ht="12.75">
      <c r="G3" s="26" t="s">
        <v>165</v>
      </c>
    </row>
    <row r="4" spans="1:7" ht="12.75">
      <c r="A4" s="55" t="s">
        <v>0</v>
      </c>
      <c r="B4" s="55" t="s">
        <v>1</v>
      </c>
      <c r="C4" s="56" t="s">
        <v>2</v>
      </c>
      <c r="D4" s="56" t="s">
        <v>3</v>
      </c>
      <c r="E4" s="57" t="s">
        <v>191</v>
      </c>
      <c r="F4" s="56"/>
      <c r="G4" s="56"/>
    </row>
    <row r="5" spans="1:7" ht="30.75" customHeight="1">
      <c r="A5" s="55"/>
      <c r="B5" s="55"/>
      <c r="C5" s="56"/>
      <c r="D5" s="56"/>
      <c r="E5" s="2" t="s">
        <v>4</v>
      </c>
      <c r="F5" s="2" t="s">
        <v>5</v>
      </c>
      <c r="G5" s="2" t="s">
        <v>6</v>
      </c>
    </row>
    <row r="6" spans="1:7" ht="12.75">
      <c r="A6" s="3" t="s">
        <v>7</v>
      </c>
      <c r="B6" s="3"/>
      <c r="C6" s="4"/>
      <c r="D6" s="5" t="s">
        <v>8</v>
      </c>
      <c r="E6" s="20">
        <f>SUM(E7)</f>
        <v>10000</v>
      </c>
      <c r="F6" s="20">
        <f>SUM(F7)</f>
        <v>0</v>
      </c>
      <c r="G6" s="20">
        <f>SUM(G7)</f>
        <v>10000</v>
      </c>
    </row>
    <row r="7" spans="1:7" ht="12.75">
      <c r="A7" s="6"/>
      <c r="B7" s="6" t="s">
        <v>9</v>
      </c>
      <c r="C7" s="7"/>
      <c r="D7" s="8" t="s">
        <v>10</v>
      </c>
      <c r="E7" s="21">
        <f>SUM(E8:E8)</f>
        <v>10000</v>
      </c>
      <c r="F7" s="21">
        <f>SUM(F8:F8)</f>
        <v>0</v>
      </c>
      <c r="G7" s="21">
        <f>SUM(G8:G8)</f>
        <v>10000</v>
      </c>
    </row>
    <row r="8" spans="1:7" ht="12.75">
      <c r="A8" s="9"/>
      <c r="B8" s="9"/>
      <c r="C8" s="10" t="s">
        <v>11</v>
      </c>
      <c r="D8" s="11" t="s">
        <v>12</v>
      </c>
      <c r="E8" s="22">
        <f>SUM(F8:G8)</f>
        <v>10000</v>
      </c>
      <c r="F8" s="22">
        <v>0</v>
      </c>
      <c r="G8" s="22">
        <v>10000</v>
      </c>
    </row>
    <row r="9" spans="1:7" ht="12.75">
      <c r="A9" s="3" t="s">
        <v>13</v>
      </c>
      <c r="B9" s="3"/>
      <c r="C9" s="4"/>
      <c r="D9" s="5" t="s">
        <v>14</v>
      </c>
      <c r="E9" s="20">
        <f aca="true" t="shared" si="0" ref="E9:G10">SUM(E10)</f>
        <v>2000</v>
      </c>
      <c r="F9" s="20">
        <f t="shared" si="0"/>
        <v>0</v>
      </c>
      <c r="G9" s="20">
        <f t="shared" si="0"/>
        <v>2000</v>
      </c>
    </row>
    <row r="10" spans="1:7" ht="12.75">
      <c r="A10" s="9"/>
      <c r="B10" s="9" t="s">
        <v>15</v>
      </c>
      <c r="C10" s="10"/>
      <c r="D10" s="11" t="s">
        <v>16</v>
      </c>
      <c r="E10" s="22">
        <f t="shared" si="0"/>
        <v>2000</v>
      </c>
      <c r="F10" s="22">
        <f t="shared" si="0"/>
        <v>0</v>
      </c>
      <c r="G10" s="22">
        <f t="shared" si="0"/>
        <v>2000</v>
      </c>
    </row>
    <row r="11" spans="1:7" ht="12.75">
      <c r="A11" s="9"/>
      <c r="B11" s="9"/>
      <c r="C11" s="10" t="s">
        <v>17</v>
      </c>
      <c r="D11" s="11" t="s">
        <v>18</v>
      </c>
      <c r="E11" s="22">
        <v>2000</v>
      </c>
      <c r="F11" s="22">
        <v>0</v>
      </c>
      <c r="G11" s="22">
        <v>2000</v>
      </c>
    </row>
    <row r="12" spans="1:7" ht="12.75">
      <c r="A12" s="3" t="s">
        <v>19</v>
      </c>
      <c r="B12" s="3"/>
      <c r="C12" s="4"/>
      <c r="D12" s="5" t="s">
        <v>20</v>
      </c>
      <c r="E12" s="20">
        <f>SUM(E13)</f>
        <v>1327255</v>
      </c>
      <c r="F12" s="20">
        <f>SUM(F13)</f>
        <v>0</v>
      </c>
      <c r="G12" s="20">
        <f>SUM(G13)</f>
        <v>1327255</v>
      </c>
    </row>
    <row r="13" spans="1:7" ht="12.75">
      <c r="A13" s="9"/>
      <c r="B13" s="9" t="s">
        <v>21</v>
      </c>
      <c r="C13" s="10"/>
      <c r="D13" s="11" t="s">
        <v>22</v>
      </c>
      <c r="E13" s="22">
        <f>SUM(E14:E14)</f>
        <v>1327255</v>
      </c>
      <c r="F13" s="22">
        <f>SUM(F14:F14)</f>
        <v>0</v>
      </c>
      <c r="G13" s="22">
        <f>SUM(G14:G14)</f>
        <v>1327255</v>
      </c>
    </row>
    <row r="14" spans="1:7" ht="17.25" customHeight="1">
      <c r="A14" s="9"/>
      <c r="B14" s="9"/>
      <c r="C14" s="9" t="s">
        <v>174</v>
      </c>
      <c r="D14" s="12" t="s">
        <v>175</v>
      </c>
      <c r="E14" s="22">
        <f>SUM(F14:G14)</f>
        <v>1327255</v>
      </c>
      <c r="F14" s="22">
        <v>0</v>
      </c>
      <c r="G14" s="22">
        <v>1327255</v>
      </c>
    </row>
    <row r="15" spans="1:7" ht="16.5" customHeight="1">
      <c r="A15" s="41" t="s">
        <v>192</v>
      </c>
      <c r="B15" s="40"/>
      <c r="C15" s="4"/>
      <c r="D15" s="34" t="s">
        <v>184</v>
      </c>
      <c r="E15" s="20">
        <f aca="true" t="shared" si="1" ref="E15:G16">SUM(E16)</f>
        <v>1715900</v>
      </c>
      <c r="F15" s="20">
        <f t="shared" si="1"/>
        <v>0</v>
      </c>
      <c r="G15" s="20">
        <f t="shared" si="1"/>
        <v>1715900</v>
      </c>
    </row>
    <row r="16" spans="1:7" ht="16.5" customHeight="1">
      <c r="A16" s="9"/>
      <c r="B16" s="38" t="s">
        <v>185</v>
      </c>
      <c r="C16" s="10"/>
      <c r="D16" s="39" t="s">
        <v>186</v>
      </c>
      <c r="E16" s="37">
        <f t="shared" si="1"/>
        <v>1715900</v>
      </c>
      <c r="F16" s="37">
        <f t="shared" si="1"/>
        <v>0</v>
      </c>
      <c r="G16" s="37">
        <f t="shared" si="1"/>
        <v>1715900</v>
      </c>
    </row>
    <row r="17" spans="1:7" ht="15" customHeight="1">
      <c r="A17" s="9"/>
      <c r="B17" s="9"/>
      <c r="C17" s="9" t="s">
        <v>174</v>
      </c>
      <c r="D17" s="12" t="s">
        <v>175</v>
      </c>
      <c r="E17" s="22">
        <f>SUM(F17:G17)</f>
        <v>1715900</v>
      </c>
      <c r="F17" s="22">
        <v>0</v>
      </c>
      <c r="G17" s="22">
        <v>1715900</v>
      </c>
    </row>
    <row r="18" spans="1:7" ht="12.75">
      <c r="A18" s="3" t="s">
        <v>23</v>
      </c>
      <c r="B18" s="3"/>
      <c r="C18" s="4"/>
      <c r="D18" s="5" t="s">
        <v>24</v>
      </c>
      <c r="E18" s="20">
        <f>SUM(E19,E27)</f>
        <v>2635650</v>
      </c>
      <c r="F18" s="20">
        <f>SUM(F19,F27)</f>
        <v>1000000</v>
      </c>
      <c r="G18" s="20">
        <f>SUM(G19,G27)</f>
        <v>1635650</v>
      </c>
    </row>
    <row r="19" spans="1:7" ht="12.75">
      <c r="A19" s="9"/>
      <c r="B19" s="9" t="s">
        <v>25</v>
      </c>
      <c r="C19" s="10"/>
      <c r="D19" s="11" t="s">
        <v>26</v>
      </c>
      <c r="E19" s="22">
        <f>SUM(E20:E26)</f>
        <v>2595650</v>
      </c>
      <c r="F19" s="22">
        <f>SUM(F20:F26)</f>
        <v>960000</v>
      </c>
      <c r="G19" s="23">
        <f>SUM(G20:G26)</f>
        <v>1635650</v>
      </c>
    </row>
    <row r="20" spans="1:7" ht="25.5">
      <c r="A20" s="9"/>
      <c r="B20" s="9"/>
      <c r="C20" s="10" t="s">
        <v>27</v>
      </c>
      <c r="D20" s="13" t="s">
        <v>28</v>
      </c>
      <c r="E20" s="23">
        <f aca="true" t="shared" si="2" ref="E20:E26">SUM(F20:G20)</f>
        <v>60000</v>
      </c>
      <c r="F20" s="23">
        <v>60000</v>
      </c>
      <c r="G20" s="23">
        <v>0</v>
      </c>
    </row>
    <row r="21" spans="1:7" ht="63.75">
      <c r="A21" s="9"/>
      <c r="B21" s="9"/>
      <c r="C21" s="9" t="s">
        <v>29</v>
      </c>
      <c r="D21" s="13" t="s">
        <v>30</v>
      </c>
      <c r="E21" s="23">
        <f t="shared" si="2"/>
        <v>800000</v>
      </c>
      <c r="F21" s="23">
        <v>800000</v>
      </c>
      <c r="G21" s="23">
        <v>0</v>
      </c>
    </row>
    <row r="22" spans="1:7" ht="38.25">
      <c r="A22" s="9"/>
      <c r="B22" s="9"/>
      <c r="C22" s="9" t="s">
        <v>31</v>
      </c>
      <c r="D22" s="13" t="s">
        <v>166</v>
      </c>
      <c r="E22" s="23">
        <f t="shared" si="2"/>
        <v>5650</v>
      </c>
      <c r="F22" s="24">
        <v>0</v>
      </c>
      <c r="G22" s="23">
        <v>5650</v>
      </c>
    </row>
    <row r="23" spans="1:7" ht="25.5">
      <c r="A23" s="9"/>
      <c r="B23" s="9"/>
      <c r="C23" s="9" t="s">
        <v>32</v>
      </c>
      <c r="D23" s="13" t="s">
        <v>167</v>
      </c>
      <c r="E23" s="23">
        <f t="shared" si="2"/>
        <v>1630000</v>
      </c>
      <c r="F23" s="24">
        <v>0</v>
      </c>
      <c r="G23" s="23">
        <v>1630000</v>
      </c>
    </row>
    <row r="24" spans="1:7" ht="25.5">
      <c r="A24" s="9"/>
      <c r="B24" s="9"/>
      <c r="C24" s="9" t="s">
        <v>33</v>
      </c>
      <c r="D24" s="13" t="s">
        <v>168</v>
      </c>
      <c r="E24" s="23">
        <f t="shared" si="2"/>
        <v>10000</v>
      </c>
      <c r="F24" s="23">
        <v>10000</v>
      </c>
      <c r="G24" s="23">
        <v>0</v>
      </c>
    </row>
    <row r="25" spans="1:7" ht="12.75">
      <c r="A25" s="9"/>
      <c r="B25" s="9"/>
      <c r="C25" s="9" t="s">
        <v>58</v>
      </c>
      <c r="D25" s="13" t="s">
        <v>59</v>
      </c>
      <c r="E25" s="23">
        <f t="shared" si="2"/>
        <v>75000</v>
      </c>
      <c r="F25" s="24">
        <v>75000</v>
      </c>
      <c r="G25" s="23"/>
    </row>
    <row r="26" spans="1:7" ht="12.75">
      <c r="A26" s="9"/>
      <c r="B26" s="9"/>
      <c r="C26" s="9" t="s">
        <v>34</v>
      </c>
      <c r="D26" s="13" t="s">
        <v>35</v>
      </c>
      <c r="E26" s="23">
        <f t="shared" si="2"/>
        <v>15000</v>
      </c>
      <c r="F26" s="24">
        <v>15000</v>
      </c>
      <c r="G26" s="23">
        <v>0</v>
      </c>
    </row>
    <row r="27" spans="1:7" ht="12.75">
      <c r="A27" s="9"/>
      <c r="B27" s="9" t="s">
        <v>36</v>
      </c>
      <c r="C27" s="9"/>
      <c r="D27" s="13" t="s">
        <v>37</v>
      </c>
      <c r="E27" s="23">
        <f>SUM(E28)</f>
        <v>40000</v>
      </c>
      <c r="F27" s="24">
        <f>SUM(F28)</f>
        <v>40000</v>
      </c>
      <c r="G27" s="23">
        <f>SUM(G28)</f>
        <v>0</v>
      </c>
    </row>
    <row r="28" spans="1:7" ht="12.75">
      <c r="A28" s="9"/>
      <c r="B28" s="9"/>
      <c r="C28" s="9" t="s">
        <v>38</v>
      </c>
      <c r="D28" s="13" t="s">
        <v>39</v>
      </c>
      <c r="E28" s="24">
        <f>SUM(F28:G28)</f>
        <v>40000</v>
      </c>
      <c r="F28" s="24">
        <v>40000</v>
      </c>
      <c r="G28" s="23">
        <v>0</v>
      </c>
    </row>
    <row r="29" spans="1:7" ht="12.75">
      <c r="A29" s="3" t="s">
        <v>40</v>
      </c>
      <c r="B29" s="3"/>
      <c r="C29" s="4"/>
      <c r="D29" s="5" t="s">
        <v>41</v>
      </c>
      <c r="E29" s="20">
        <f>SUM(E30)</f>
        <v>60000</v>
      </c>
      <c r="F29" s="20">
        <f>SUM(F30)</f>
        <v>60000</v>
      </c>
      <c r="G29" s="20">
        <f>SUM(G30)</f>
        <v>0</v>
      </c>
    </row>
    <row r="30" spans="1:7" ht="12.75">
      <c r="A30" s="9"/>
      <c r="B30" s="9" t="s">
        <v>42</v>
      </c>
      <c r="C30" s="10"/>
      <c r="D30" s="11" t="s">
        <v>43</v>
      </c>
      <c r="E30" s="22">
        <f>SUM(E31:E31)</f>
        <v>60000</v>
      </c>
      <c r="F30" s="22">
        <f>SUM(F31:F31)</f>
        <v>60000</v>
      </c>
      <c r="G30" s="22">
        <f>SUM(G31)</f>
        <v>0</v>
      </c>
    </row>
    <row r="31" spans="1:7" ht="12.75">
      <c r="A31" s="9"/>
      <c r="B31" s="9"/>
      <c r="C31" s="10" t="s">
        <v>44</v>
      </c>
      <c r="D31" s="11" t="s">
        <v>45</v>
      </c>
      <c r="E31" s="22">
        <f>SUM(F31:G31)</f>
        <v>60000</v>
      </c>
      <c r="F31" s="22">
        <v>60000</v>
      </c>
      <c r="G31" s="22">
        <v>0</v>
      </c>
    </row>
    <row r="32" spans="1:7" ht="12.75">
      <c r="A32" s="3" t="s">
        <v>46</v>
      </c>
      <c r="B32" s="3"/>
      <c r="C32" s="4"/>
      <c r="D32" s="5" t="s">
        <v>47</v>
      </c>
      <c r="E32" s="20">
        <f>SUM(E33,E36)</f>
        <v>74120</v>
      </c>
      <c r="F32" s="20">
        <f>SUM(F33,F36)</f>
        <v>74120</v>
      </c>
      <c r="G32" s="20">
        <f>SUM(G33,G36)</f>
        <v>0</v>
      </c>
    </row>
    <row r="33" spans="1:7" ht="12.75">
      <c r="A33" s="9"/>
      <c r="B33" s="9" t="s">
        <v>48</v>
      </c>
      <c r="C33" s="10"/>
      <c r="D33" s="11" t="s">
        <v>49</v>
      </c>
      <c r="E33" s="22">
        <f>SUM(E34:E35)</f>
        <v>59304</v>
      </c>
      <c r="F33" s="22">
        <f>SUM(F34:F35)</f>
        <v>59304</v>
      </c>
      <c r="G33" s="22">
        <f>SUM(G34:G35)</f>
        <v>0</v>
      </c>
    </row>
    <row r="34" spans="1:7" ht="51.75" customHeight="1">
      <c r="A34" s="9"/>
      <c r="B34" s="9"/>
      <c r="C34" s="9" t="s">
        <v>50</v>
      </c>
      <c r="D34" s="13" t="s">
        <v>51</v>
      </c>
      <c r="E34" s="22">
        <f>SUM(F34:G34)</f>
        <v>59254</v>
      </c>
      <c r="F34" s="22">
        <v>59254</v>
      </c>
      <c r="G34" s="22">
        <v>0</v>
      </c>
    </row>
    <row r="35" spans="1:7" ht="38.25">
      <c r="A35" s="9"/>
      <c r="B35" s="9"/>
      <c r="C35" s="9" t="s">
        <v>52</v>
      </c>
      <c r="D35" s="13" t="s">
        <v>53</v>
      </c>
      <c r="E35" s="22">
        <f>SUM(F35:G35)</f>
        <v>50</v>
      </c>
      <c r="F35" s="22">
        <v>50</v>
      </c>
      <c r="G35" s="22">
        <v>0</v>
      </c>
    </row>
    <row r="36" spans="1:7" ht="12.75">
      <c r="A36" s="9"/>
      <c r="B36" s="9" t="s">
        <v>54</v>
      </c>
      <c r="C36" s="10"/>
      <c r="D36" s="11" t="s">
        <v>55</v>
      </c>
      <c r="E36" s="22">
        <f>SUM(E37:E39)</f>
        <v>14816</v>
      </c>
      <c r="F36" s="22">
        <f>SUM(F37:F39)</f>
        <v>14816</v>
      </c>
      <c r="G36" s="22">
        <f>SUM(G37:G39)</f>
        <v>0</v>
      </c>
    </row>
    <row r="37" spans="1:7" ht="24.75" customHeight="1">
      <c r="A37" s="9"/>
      <c r="B37" s="9"/>
      <c r="C37" s="9" t="s">
        <v>56</v>
      </c>
      <c r="D37" s="13" t="s">
        <v>57</v>
      </c>
      <c r="E37" s="22">
        <f>SUM(F37:G37)</f>
        <v>3000</v>
      </c>
      <c r="F37" s="22">
        <v>3000</v>
      </c>
      <c r="G37" s="22">
        <v>0</v>
      </c>
    </row>
    <row r="38" spans="1:7" ht="12.75">
      <c r="A38" s="9"/>
      <c r="B38" s="9"/>
      <c r="C38" s="10" t="s">
        <v>58</v>
      </c>
      <c r="D38" s="13" t="s">
        <v>59</v>
      </c>
      <c r="E38" s="22">
        <f>SUM(F38:G38)</f>
        <v>5930</v>
      </c>
      <c r="F38" s="22">
        <v>5930</v>
      </c>
      <c r="G38" s="22">
        <v>0</v>
      </c>
    </row>
    <row r="39" spans="1:7" ht="12.75">
      <c r="A39" s="9"/>
      <c r="B39" s="9"/>
      <c r="C39" s="10" t="s">
        <v>60</v>
      </c>
      <c r="D39" s="13" t="s">
        <v>61</v>
      </c>
      <c r="E39" s="22">
        <f>SUM(F39:G39)</f>
        <v>5886</v>
      </c>
      <c r="F39" s="22">
        <v>5886</v>
      </c>
      <c r="G39" s="22">
        <v>0</v>
      </c>
    </row>
    <row r="40" spans="1:7" ht="28.5" customHeight="1">
      <c r="A40" s="3" t="s">
        <v>62</v>
      </c>
      <c r="B40" s="3"/>
      <c r="C40" s="4"/>
      <c r="D40" s="27" t="s">
        <v>194</v>
      </c>
      <c r="E40" s="20">
        <f aca="true" t="shared" si="3" ref="E40:G41">SUM(E41)</f>
        <v>5000</v>
      </c>
      <c r="F40" s="20">
        <f t="shared" si="3"/>
        <v>5000</v>
      </c>
      <c r="G40" s="20">
        <f t="shared" si="3"/>
        <v>0</v>
      </c>
    </row>
    <row r="41" spans="1:7" ht="12.75">
      <c r="A41" s="9"/>
      <c r="B41" s="9" t="s">
        <v>63</v>
      </c>
      <c r="C41" s="10"/>
      <c r="D41" s="11" t="s">
        <v>64</v>
      </c>
      <c r="E41" s="22">
        <f t="shared" si="3"/>
        <v>5000</v>
      </c>
      <c r="F41" s="22">
        <f t="shared" si="3"/>
        <v>5000</v>
      </c>
      <c r="G41" s="22">
        <f t="shared" si="3"/>
        <v>0</v>
      </c>
    </row>
    <row r="42" spans="1:7" ht="56.25" customHeight="1">
      <c r="A42" s="9"/>
      <c r="B42" s="9"/>
      <c r="C42" s="9" t="s">
        <v>65</v>
      </c>
      <c r="D42" s="13" t="s">
        <v>66</v>
      </c>
      <c r="E42" s="22">
        <f>SUM(F42:G42)</f>
        <v>5000</v>
      </c>
      <c r="F42" s="22">
        <v>5000</v>
      </c>
      <c r="G42" s="22">
        <v>0</v>
      </c>
    </row>
    <row r="43" spans="1:7" ht="51">
      <c r="A43" s="3" t="s">
        <v>67</v>
      </c>
      <c r="B43" s="3"/>
      <c r="C43" s="4"/>
      <c r="D43" s="14" t="s">
        <v>68</v>
      </c>
      <c r="E43" s="20">
        <f>SUM(E44,E47,E55,E67,E71,E74)</f>
        <v>3966394</v>
      </c>
      <c r="F43" s="20">
        <f>SUM(F44,F47,F55,F67,F71,F74)</f>
        <v>3966394</v>
      </c>
      <c r="G43" s="20">
        <f>SUM(G44,G47,G55,G67,G71,G74)</f>
        <v>0</v>
      </c>
    </row>
    <row r="44" spans="1:7" ht="12.75">
      <c r="A44" s="9"/>
      <c r="B44" s="9" t="s">
        <v>69</v>
      </c>
      <c r="C44" s="10"/>
      <c r="D44" s="11" t="s">
        <v>70</v>
      </c>
      <c r="E44" s="22">
        <f>SUM(E45:E46)</f>
        <v>3200</v>
      </c>
      <c r="F44" s="22">
        <f>SUM(F45:F46)</f>
        <v>3200</v>
      </c>
      <c r="G44" s="22">
        <f>SUM(G45:G46)</f>
        <v>0</v>
      </c>
    </row>
    <row r="45" spans="1:7" ht="30.75" customHeight="1">
      <c r="A45" s="9"/>
      <c r="B45" s="9"/>
      <c r="C45" s="9" t="s">
        <v>71</v>
      </c>
      <c r="D45" s="13" t="s">
        <v>72</v>
      </c>
      <c r="E45" s="22">
        <f>SUM(F45:G45)</f>
        <v>3000</v>
      </c>
      <c r="F45" s="22">
        <v>3000</v>
      </c>
      <c r="G45" s="22">
        <v>0</v>
      </c>
    </row>
    <row r="46" spans="1:7" ht="25.5">
      <c r="A46" s="9"/>
      <c r="B46" s="9"/>
      <c r="C46" s="15" t="s">
        <v>73</v>
      </c>
      <c r="D46" s="16" t="s">
        <v>168</v>
      </c>
      <c r="E46" s="22">
        <f>SUM(F46:G46)</f>
        <v>200</v>
      </c>
      <c r="F46" s="22">
        <v>200</v>
      </c>
      <c r="G46" s="22">
        <v>0</v>
      </c>
    </row>
    <row r="47" spans="1:7" ht="52.5" customHeight="1">
      <c r="A47" s="9"/>
      <c r="B47" s="9" t="s">
        <v>74</v>
      </c>
      <c r="C47" s="10"/>
      <c r="D47" s="13" t="s">
        <v>169</v>
      </c>
      <c r="E47" s="22">
        <f>SUM(E48:E54)</f>
        <v>965000</v>
      </c>
      <c r="F47" s="22">
        <f>SUM(F48:F54)</f>
        <v>965000</v>
      </c>
      <c r="G47" s="22">
        <f>SUM(G48:G54)</f>
        <v>0</v>
      </c>
    </row>
    <row r="48" spans="1:7" ht="12.75">
      <c r="A48" s="9"/>
      <c r="B48" s="9"/>
      <c r="C48" s="10" t="s">
        <v>75</v>
      </c>
      <c r="D48" s="11" t="s">
        <v>76</v>
      </c>
      <c r="E48" s="22">
        <f aca="true" t="shared" si="4" ref="E48:E54">SUM(F48:G48)</f>
        <v>900000</v>
      </c>
      <c r="F48" s="22">
        <v>900000</v>
      </c>
      <c r="G48" s="22">
        <v>0</v>
      </c>
    </row>
    <row r="49" spans="1:7" ht="12.75">
      <c r="A49" s="9"/>
      <c r="B49" s="9"/>
      <c r="C49" s="10" t="s">
        <v>77</v>
      </c>
      <c r="D49" s="11" t="s">
        <v>78</v>
      </c>
      <c r="E49" s="22">
        <f t="shared" si="4"/>
        <v>500</v>
      </c>
      <c r="F49" s="22">
        <v>500</v>
      </c>
      <c r="G49" s="22">
        <v>0</v>
      </c>
    </row>
    <row r="50" spans="1:7" ht="12.75">
      <c r="A50" s="9"/>
      <c r="B50" s="9"/>
      <c r="C50" s="10" t="s">
        <v>79</v>
      </c>
      <c r="D50" s="11" t="s">
        <v>80</v>
      </c>
      <c r="E50" s="22">
        <f t="shared" si="4"/>
        <v>6800</v>
      </c>
      <c r="F50" s="22">
        <v>6800</v>
      </c>
      <c r="G50" s="22">
        <v>0</v>
      </c>
    </row>
    <row r="51" spans="1:7" ht="28.5" customHeight="1">
      <c r="A51" s="9"/>
      <c r="B51" s="9"/>
      <c r="C51" s="10" t="s">
        <v>97</v>
      </c>
      <c r="D51" s="13" t="s">
        <v>173</v>
      </c>
      <c r="E51" s="22">
        <f t="shared" si="4"/>
        <v>45000</v>
      </c>
      <c r="F51" s="22">
        <v>45000</v>
      </c>
      <c r="G51" s="22">
        <v>0</v>
      </c>
    </row>
    <row r="52" spans="1:7" ht="12.75">
      <c r="A52" s="9"/>
      <c r="B52" s="9"/>
      <c r="C52" s="10" t="s">
        <v>81</v>
      </c>
      <c r="D52" s="11" t="s">
        <v>82</v>
      </c>
      <c r="E52" s="22">
        <f t="shared" si="4"/>
        <v>2500</v>
      </c>
      <c r="F52" s="22">
        <v>2500</v>
      </c>
      <c r="G52" s="22">
        <v>0</v>
      </c>
    </row>
    <row r="53" spans="1:7" ht="25.5" customHeight="1">
      <c r="A53" s="9"/>
      <c r="B53" s="9"/>
      <c r="C53" s="10" t="s">
        <v>33</v>
      </c>
      <c r="D53" s="13" t="s">
        <v>168</v>
      </c>
      <c r="E53" s="22">
        <f t="shared" si="4"/>
        <v>10000</v>
      </c>
      <c r="F53" s="22">
        <v>10000</v>
      </c>
      <c r="G53" s="22">
        <v>0</v>
      </c>
    </row>
    <row r="54" spans="1:7" ht="12.75">
      <c r="A54" s="9"/>
      <c r="B54" s="9"/>
      <c r="C54" s="28" t="s">
        <v>34</v>
      </c>
      <c r="D54" s="13" t="s">
        <v>35</v>
      </c>
      <c r="E54" s="22">
        <f t="shared" si="4"/>
        <v>200</v>
      </c>
      <c r="F54" s="22">
        <v>200</v>
      </c>
      <c r="G54" s="22">
        <v>0</v>
      </c>
    </row>
    <row r="55" spans="1:7" ht="51">
      <c r="A55" s="9"/>
      <c r="B55" s="9" t="s">
        <v>83</v>
      </c>
      <c r="C55" s="10"/>
      <c r="D55" s="13" t="s">
        <v>84</v>
      </c>
      <c r="E55" s="22">
        <f>SUM(E56:E66)</f>
        <v>930000</v>
      </c>
      <c r="F55" s="22">
        <f>SUM(F56:F66)</f>
        <v>930000</v>
      </c>
      <c r="G55" s="22">
        <f>SUM(G56:G66)</f>
        <v>0</v>
      </c>
    </row>
    <row r="56" spans="1:7" ht="12.75">
      <c r="A56" s="9"/>
      <c r="B56" s="9"/>
      <c r="C56" s="10" t="s">
        <v>85</v>
      </c>
      <c r="D56" s="13" t="s">
        <v>86</v>
      </c>
      <c r="E56" s="22">
        <f>SUM(F56:G56)</f>
        <v>700000</v>
      </c>
      <c r="F56" s="22">
        <v>700000</v>
      </c>
      <c r="G56" s="22">
        <v>0</v>
      </c>
    </row>
    <row r="57" spans="1:7" ht="12.75">
      <c r="A57" s="9"/>
      <c r="B57" s="9"/>
      <c r="C57" s="10" t="s">
        <v>87</v>
      </c>
      <c r="D57" s="13" t="s">
        <v>88</v>
      </c>
      <c r="E57" s="22">
        <f aca="true" t="shared" si="5" ref="E57:E66">SUM(F57:G57)</f>
        <v>7000</v>
      </c>
      <c r="F57" s="22">
        <v>7000</v>
      </c>
      <c r="G57" s="22">
        <v>0</v>
      </c>
    </row>
    <row r="58" spans="1:7" ht="12.75">
      <c r="A58" s="9"/>
      <c r="B58" s="9"/>
      <c r="C58" s="10" t="s">
        <v>89</v>
      </c>
      <c r="D58" s="13" t="s">
        <v>90</v>
      </c>
      <c r="E58" s="22">
        <f t="shared" si="5"/>
        <v>3000</v>
      </c>
      <c r="F58" s="22">
        <v>3000</v>
      </c>
      <c r="G58" s="22">
        <v>0</v>
      </c>
    </row>
    <row r="59" spans="1:7" ht="12.75">
      <c r="A59" s="9"/>
      <c r="B59" s="9"/>
      <c r="C59" s="10" t="s">
        <v>91</v>
      </c>
      <c r="D59" s="13" t="s">
        <v>92</v>
      </c>
      <c r="E59" s="22">
        <f t="shared" si="5"/>
        <v>70000</v>
      </c>
      <c r="F59" s="22">
        <v>70000</v>
      </c>
      <c r="G59" s="22">
        <v>0</v>
      </c>
    </row>
    <row r="60" spans="1:7" ht="12.75">
      <c r="A60" s="9"/>
      <c r="B60" s="9"/>
      <c r="C60" s="10" t="s">
        <v>93</v>
      </c>
      <c r="D60" s="13" t="s">
        <v>94</v>
      </c>
      <c r="E60" s="22">
        <f t="shared" si="5"/>
        <v>20000</v>
      </c>
      <c r="F60" s="22">
        <v>20000</v>
      </c>
      <c r="G60" s="22">
        <v>0</v>
      </c>
    </row>
    <row r="61" spans="1:7" ht="12.75">
      <c r="A61" s="9"/>
      <c r="B61" s="9"/>
      <c r="C61" s="10" t="s">
        <v>95</v>
      </c>
      <c r="D61" s="13" t="s">
        <v>96</v>
      </c>
      <c r="E61" s="22">
        <f t="shared" si="5"/>
        <v>2000</v>
      </c>
      <c r="F61" s="22">
        <v>2000</v>
      </c>
      <c r="G61" s="22">
        <v>0</v>
      </c>
    </row>
    <row r="62" spans="1:7" ht="25.5">
      <c r="A62" s="9"/>
      <c r="B62" s="9"/>
      <c r="C62" s="10" t="s">
        <v>97</v>
      </c>
      <c r="D62" s="13" t="s">
        <v>173</v>
      </c>
      <c r="E62" s="22">
        <f t="shared" si="5"/>
        <v>3000</v>
      </c>
      <c r="F62" s="22">
        <v>3000</v>
      </c>
      <c r="G62" s="22">
        <v>0</v>
      </c>
    </row>
    <row r="63" spans="1:7" ht="12.75">
      <c r="A63" s="9"/>
      <c r="B63" s="9"/>
      <c r="C63" s="10" t="s">
        <v>98</v>
      </c>
      <c r="D63" s="13" t="s">
        <v>99</v>
      </c>
      <c r="E63" s="22">
        <f t="shared" si="5"/>
        <v>12000</v>
      </c>
      <c r="F63" s="22">
        <v>12000</v>
      </c>
      <c r="G63" s="22">
        <v>0</v>
      </c>
    </row>
    <row r="64" spans="1:7" ht="12.75">
      <c r="A64" s="9"/>
      <c r="B64" s="9"/>
      <c r="C64" s="10" t="s">
        <v>100</v>
      </c>
      <c r="D64" s="11" t="s">
        <v>101</v>
      </c>
      <c r="E64" s="22">
        <f t="shared" si="5"/>
        <v>70000</v>
      </c>
      <c r="F64" s="22">
        <v>70000</v>
      </c>
      <c r="G64" s="22">
        <v>0</v>
      </c>
    </row>
    <row r="65" spans="1:7" ht="13.5" customHeight="1">
      <c r="A65" s="9"/>
      <c r="B65" s="9"/>
      <c r="C65" s="10" t="s">
        <v>162</v>
      </c>
      <c r="D65" s="11" t="s">
        <v>163</v>
      </c>
      <c r="E65" s="22">
        <f t="shared" si="5"/>
        <v>20000</v>
      </c>
      <c r="F65" s="22">
        <v>20000</v>
      </c>
      <c r="G65" s="22"/>
    </row>
    <row r="66" spans="1:7" ht="27" customHeight="1">
      <c r="A66" s="9"/>
      <c r="B66" s="9"/>
      <c r="C66" s="10" t="s">
        <v>102</v>
      </c>
      <c r="D66" s="13" t="s">
        <v>172</v>
      </c>
      <c r="E66" s="22">
        <f t="shared" si="5"/>
        <v>23000</v>
      </c>
      <c r="F66" s="22">
        <v>23000</v>
      </c>
      <c r="G66" s="22">
        <v>0</v>
      </c>
    </row>
    <row r="67" spans="1:7" ht="38.25">
      <c r="A67" s="9"/>
      <c r="B67" s="9" t="s">
        <v>103</v>
      </c>
      <c r="C67" s="10"/>
      <c r="D67" s="13" t="s">
        <v>104</v>
      </c>
      <c r="E67" s="22">
        <f>SUM(E68:E70)</f>
        <v>91000</v>
      </c>
      <c r="F67" s="22">
        <f>SUM(F68:F70)</f>
        <v>91000</v>
      </c>
      <c r="G67" s="22">
        <f>SUM(G68:G70)</f>
        <v>0</v>
      </c>
    </row>
    <row r="68" spans="1:7" ht="12.75">
      <c r="A68" s="9"/>
      <c r="B68" s="9"/>
      <c r="C68" s="10" t="s">
        <v>105</v>
      </c>
      <c r="D68" s="11" t="s">
        <v>106</v>
      </c>
      <c r="E68" s="22">
        <v>20000</v>
      </c>
      <c r="F68" s="22">
        <v>20000</v>
      </c>
      <c r="G68" s="22">
        <v>0</v>
      </c>
    </row>
    <row r="69" spans="1:7" ht="28.5" customHeight="1">
      <c r="A69" s="9"/>
      <c r="B69" s="9"/>
      <c r="C69" s="48" t="s">
        <v>107</v>
      </c>
      <c r="D69" s="49" t="s">
        <v>170</v>
      </c>
      <c r="E69" s="22">
        <f>SUM(F69:G69)</f>
        <v>66000</v>
      </c>
      <c r="F69" s="22">
        <v>66000</v>
      </c>
      <c r="G69" s="22">
        <v>0</v>
      </c>
    </row>
    <row r="70" spans="1:7" ht="38.25">
      <c r="A70" s="9"/>
      <c r="B70" s="46"/>
      <c r="C70" s="52" t="s">
        <v>108</v>
      </c>
      <c r="D70" s="53" t="s">
        <v>109</v>
      </c>
      <c r="E70" s="47">
        <f>SUM(F70:G70)</f>
        <v>5000</v>
      </c>
      <c r="F70" s="22">
        <v>5000</v>
      </c>
      <c r="G70" s="22">
        <v>0</v>
      </c>
    </row>
    <row r="71" spans="1:7" ht="25.5">
      <c r="A71" s="9"/>
      <c r="B71" s="9" t="s">
        <v>110</v>
      </c>
      <c r="C71" s="50"/>
      <c r="D71" s="51" t="s">
        <v>111</v>
      </c>
      <c r="E71" s="22">
        <f>SUM(E72:E73)</f>
        <v>1974594</v>
      </c>
      <c r="F71" s="22">
        <f>SUM(F72:F73)</f>
        <v>1974594</v>
      </c>
      <c r="G71" s="22">
        <f>SUM(G72:G73)</f>
        <v>0</v>
      </c>
    </row>
    <row r="72" spans="1:7" ht="12.75">
      <c r="A72" s="9"/>
      <c r="B72" s="9"/>
      <c r="C72" s="10" t="s">
        <v>112</v>
      </c>
      <c r="D72" s="11" t="s">
        <v>113</v>
      </c>
      <c r="E72" s="22">
        <f>SUM(F72:G72)</f>
        <v>1949594</v>
      </c>
      <c r="F72" s="22">
        <v>1949594</v>
      </c>
      <c r="G72" s="22">
        <v>0</v>
      </c>
    </row>
    <row r="73" spans="1:7" ht="12.75">
      <c r="A73" s="9"/>
      <c r="B73" s="9"/>
      <c r="C73" s="10" t="s">
        <v>114</v>
      </c>
      <c r="D73" s="11" t="s">
        <v>115</v>
      </c>
      <c r="E73" s="22">
        <f>SUM(F73:G73)</f>
        <v>25000</v>
      </c>
      <c r="F73" s="22">
        <v>25000</v>
      </c>
      <c r="G73" s="22">
        <v>0</v>
      </c>
    </row>
    <row r="74" spans="1:7" ht="25.5">
      <c r="A74" s="9"/>
      <c r="B74" s="9" t="s">
        <v>116</v>
      </c>
      <c r="C74" s="10"/>
      <c r="D74" s="13" t="s">
        <v>195</v>
      </c>
      <c r="E74" s="22">
        <f>SUM(E75:E75)</f>
        <v>2600</v>
      </c>
      <c r="F74" s="22">
        <f>SUM(F75:F75)</f>
        <v>2600</v>
      </c>
      <c r="G74" s="22">
        <f>SUM(G75:G75)</f>
        <v>0</v>
      </c>
    </row>
    <row r="75" spans="1:7" ht="12.75">
      <c r="A75" s="9"/>
      <c r="B75" s="9"/>
      <c r="C75" s="10" t="s">
        <v>117</v>
      </c>
      <c r="D75" s="13" t="s">
        <v>118</v>
      </c>
      <c r="E75" s="22">
        <f>SUM(F75:G75)</f>
        <v>2600</v>
      </c>
      <c r="F75" s="22">
        <v>2600</v>
      </c>
      <c r="G75" s="22">
        <v>0</v>
      </c>
    </row>
    <row r="76" spans="1:7" ht="12.75">
      <c r="A76" s="3" t="s">
        <v>119</v>
      </c>
      <c r="B76" s="3"/>
      <c r="C76" s="4"/>
      <c r="D76" s="5" t="s">
        <v>120</v>
      </c>
      <c r="E76" s="20">
        <f>SUM(E77,E79,E81)</f>
        <v>3304298</v>
      </c>
      <c r="F76" s="20">
        <f>SUM(F77,F79,F81)</f>
        <v>3304298</v>
      </c>
      <c r="G76" s="20">
        <f>SUM(G77,G79,G81)</f>
        <v>0</v>
      </c>
    </row>
    <row r="77" spans="1:7" ht="25.5">
      <c r="A77" s="9"/>
      <c r="B77" s="9" t="s">
        <v>121</v>
      </c>
      <c r="C77" s="10"/>
      <c r="D77" s="13" t="s">
        <v>122</v>
      </c>
      <c r="E77" s="22">
        <f>SUM(E78)</f>
        <v>2008861</v>
      </c>
      <c r="F77" s="22">
        <f>SUM(F78)</f>
        <v>2008861</v>
      </c>
      <c r="G77" s="22">
        <f>SUM(G78)</f>
        <v>0</v>
      </c>
    </row>
    <row r="78" spans="1:7" ht="12.75">
      <c r="A78" s="9"/>
      <c r="B78" s="9"/>
      <c r="C78" s="10" t="s">
        <v>123</v>
      </c>
      <c r="D78" s="13" t="s">
        <v>124</v>
      </c>
      <c r="E78" s="22">
        <f>SUM(F78:G78)</f>
        <v>2008861</v>
      </c>
      <c r="F78" s="22">
        <v>2008861</v>
      </c>
      <c r="G78" s="22"/>
    </row>
    <row r="79" spans="1:7" ht="12.75">
      <c r="A79" s="9"/>
      <c r="B79" s="9" t="s">
        <v>125</v>
      </c>
      <c r="C79" s="10"/>
      <c r="D79" s="13" t="s">
        <v>126</v>
      </c>
      <c r="E79" s="22">
        <f>SUM(E80)</f>
        <v>1259437</v>
      </c>
      <c r="F79" s="22">
        <f>SUM(F80)</f>
        <v>1259437</v>
      </c>
      <c r="G79" s="22">
        <f>SUM(G80)</f>
        <v>0</v>
      </c>
    </row>
    <row r="80" spans="1:7" ht="12.75">
      <c r="A80" s="9"/>
      <c r="B80" s="9"/>
      <c r="C80" s="10" t="s">
        <v>127</v>
      </c>
      <c r="D80" s="13" t="s">
        <v>128</v>
      </c>
      <c r="E80" s="22">
        <f>SUM(F80:G80)</f>
        <v>1259437</v>
      </c>
      <c r="F80" s="22">
        <v>1259437</v>
      </c>
      <c r="G80" s="22"/>
    </row>
    <row r="81" spans="1:7" ht="12.75">
      <c r="A81" s="9"/>
      <c r="B81" s="9" t="s">
        <v>129</v>
      </c>
      <c r="C81" s="10"/>
      <c r="D81" s="13" t="s">
        <v>130</v>
      </c>
      <c r="E81" s="22">
        <f>SUM(E82)</f>
        <v>36000</v>
      </c>
      <c r="F81" s="22">
        <f>SUM(F82)</f>
        <v>36000</v>
      </c>
      <c r="G81" s="22">
        <f>SUM(G82)</f>
        <v>0</v>
      </c>
    </row>
    <row r="82" spans="1:7" ht="25.5">
      <c r="A82" s="9"/>
      <c r="B82" s="9"/>
      <c r="C82" s="9" t="s">
        <v>131</v>
      </c>
      <c r="D82" s="13" t="s">
        <v>132</v>
      </c>
      <c r="E82" s="22">
        <f>SUM(F82:G82)</f>
        <v>36000</v>
      </c>
      <c r="F82" s="22">
        <v>36000</v>
      </c>
      <c r="G82" s="22">
        <v>0</v>
      </c>
    </row>
    <row r="83" spans="1:7" ht="12.75">
      <c r="A83" s="3" t="s">
        <v>133</v>
      </c>
      <c r="B83" s="3"/>
      <c r="C83" s="4"/>
      <c r="D83" s="5" t="s">
        <v>134</v>
      </c>
      <c r="E83" s="20">
        <f>SUM(E84,E88)</f>
        <v>1210</v>
      </c>
      <c r="F83" s="20">
        <f>SUM(F84,F88)</f>
        <v>1210</v>
      </c>
      <c r="G83" s="20">
        <f>SUM(G84,G88)</f>
        <v>0</v>
      </c>
    </row>
    <row r="84" spans="1:7" ht="12.75">
      <c r="A84" s="6"/>
      <c r="B84" s="6" t="s">
        <v>135</v>
      </c>
      <c r="C84" s="7"/>
      <c r="D84" s="17" t="s">
        <v>136</v>
      </c>
      <c r="E84" s="21">
        <f>SUM(E85:E87)</f>
        <v>1210</v>
      </c>
      <c r="F84" s="21">
        <f>SUM(F85:F87)</f>
        <v>1210</v>
      </c>
      <c r="G84" s="21">
        <f>SUM(G85:G87)</f>
        <v>0</v>
      </c>
    </row>
    <row r="85" spans="1:7" ht="12.75">
      <c r="A85" s="6"/>
      <c r="B85" s="6"/>
      <c r="C85" s="31" t="s">
        <v>179</v>
      </c>
      <c r="D85" s="17" t="s">
        <v>193</v>
      </c>
      <c r="E85" s="21">
        <f>SUM(F85:G85)</f>
        <v>200</v>
      </c>
      <c r="F85" s="21">
        <v>200</v>
      </c>
      <c r="G85" s="21">
        <v>0</v>
      </c>
    </row>
    <row r="86" spans="1:7" ht="12.75">
      <c r="A86" s="6"/>
      <c r="B86" s="6"/>
      <c r="C86" s="10" t="s">
        <v>58</v>
      </c>
      <c r="D86" s="13" t="s">
        <v>59</v>
      </c>
      <c r="E86" s="21">
        <f>SUM(F86:G86)</f>
        <v>10</v>
      </c>
      <c r="F86" s="21">
        <v>10</v>
      </c>
      <c r="G86" s="21">
        <v>0</v>
      </c>
    </row>
    <row r="87" spans="1:7" ht="12.75">
      <c r="A87" s="6"/>
      <c r="B87" s="6"/>
      <c r="C87" s="10" t="s">
        <v>34</v>
      </c>
      <c r="D87" s="13" t="s">
        <v>35</v>
      </c>
      <c r="E87" s="21">
        <f>SUM(F87:G87)</f>
        <v>1000</v>
      </c>
      <c r="F87" s="21">
        <v>1000</v>
      </c>
      <c r="G87" s="21">
        <v>0</v>
      </c>
    </row>
    <row r="88" spans="1:7" ht="12.75">
      <c r="A88" s="6"/>
      <c r="B88" s="29" t="s">
        <v>177</v>
      </c>
      <c r="C88" s="7"/>
      <c r="D88" s="30" t="s">
        <v>178</v>
      </c>
      <c r="E88" s="21">
        <f>SUM(F88:G88)</f>
        <v>0</v>
      </c>
      <c r="F88" s="21">
        <v>0</v>
      </c>
      <c r="G88" s="21">
        <v>0</v>
      </c>
    </row>
    <row r="89" spans="1:7" ht="12.75">
      <c r="A89" s="6"/>
      <c r="B89" s="6"/>
      <c r="C89" s="10" t="s">
        <v>58</v>
      </c>
      <c r="D89" s="13" t="s">
        <v>59</v>
      </c>
      <c r="E89" s="21">
        <f>SUM(F89:G89)</f>
        <v>10</v>
      </c>
      <c r="F89" s="21">
        <v>10</v>
      </c>
      <c r="G89" s="21">
        <v>0</v>
      </c>
    </row>
    <row r="90" spans="1:7" ht="12.75">
      <c r="A90" s="3" t="s">
        <v>137</v>
      </c>
      <c r="B90" s="3"/>
      <c r="C90" s="4"/>
      <c r="D90" s="5" t="s">
        <v>138</v>
      </c>
      <c r="E90" s="20">
        <f>SUM(E91,E95,E98,E100,E102,E107)</f>
        <v>1628314</v>
      </c>
      <c r="F90" s="20">
        <f>SUM(F91,F95,F98,F100,F102,F107)</f>
        <v>1628314</v>
      </c>
      <c r="G90" s="20">
        <f>SUM(G91,G95,G98,G100,G102,G107)</f>
        <v>0</v>
      </c>
    </row>
    <row r="91" spans="1:7" ht="38.25">
      <c r="A91" s="6"/>
      <c r="B91" s="6" t="s">
        <v>139</v>
      </c>
      <c r="C91" s="7"/>
      <c r="D91" s="18" t="s">
        <v>197</v>
      </c>
      <c r="E91" s="21">
        <f>SUM(E93:E94)</f>
        <v>1136000</v>
      </c>
      <c r="F91" s="21">
        <f>SUM(F93:F94)</f>
        <v>1136000</v>
      </c>
      <c r="G91" s="21">
        <f>SUM(G93:G94)</f>
        <v>0</v>
      </c>
    </row>
    <row r="92" spans="1:7" ht="25.5">
      <c r="A92" s="6"/>
      <c r="B92" s="6"/>
      <c r="C92" s="28" t="s">
        <v>180</v>
      </c>
      <c r="D92" s="32" t="s">
        <v>181</v>
      </c>
      <c r="E92" s="21">
        <f>SUM(F92:G92)</f>
        <v>6000</v>
      </c>
      <c r="F92" s="21">
        <v>6000</v>
      </c>
      <c r="G92" s="21">
        <v>0</v>
      </c>
    </row>
    <row r="93" spans="1:7" ht="51">
      <c r="A93" s="9"/>
      <c r="B93" s="9"/>
      <c r="C93" s="9" t="s">
        <v>140</v>
      </c>
      <c r="D93" s="13" t="s">
        <v>141</v>
      </c>
      <c r="E93" s="22">
        <f>SUM(F93:G93)</f>
        <v>1129000</v>
      </c>
      <c r="F93" s="22">
        <v>1129000</v>
      </c>
      <c r="G93" s="22">
        <v>0</v>
      </c>
    </row>
    <row r="94" spans="1:7" ht="38.25">
      <c r="A94" s="9"/>
      <c r="B94" s="9"/>
      <c r="C94" s="9" t="s">
        <v>142</v>
      </c>
      <c r="D94" s="13" t="s">
        <v>143</v>
      </c>
      <c r="E94" s="22">
        <f>SUM(F94:G94)</f>
        <v>7000</v>
      </c>
      <c r="F94" s="22">
        <v>7000</v>
      </c>
      <c r="G94" s="22">
        <v>0</v>
      </c>
    </row>
    <row r="95" spans="1:7" ht="63.75" customHeight="1">
      <c r="A95" s="6"/>
      <c r="B95" s="6" t="s">
        <v>144</v>
      </c>
      <c r="C95" s="7"/>
      <c r="D95" s="18" t="s">
        <v>171</v>
      </c>
      <c r="E95" s="21">
        <f>SUM(E96:E97)</f>
        <v>16500</v>
      </c>
      <c r="F95" s="21">
        <f>SUM(F96:F97)</f>
        <v>16500</v>
      </c>
      <c r="G95" s="21">
        <f>SUM(G97)</f>
        <v>0</v>
      </c>
    </row>
    <row r="96" spans="1:7" ht="51" customHeight="1">
      <c r="A96" s="6"/>
      <c r="B96" s="6"/>
      <c r="C96" s="9" t="s">
        <v>50</v>
      </c>
      <c r="D96" s="13" t="s">
        <v>51</v>
      </c>
      <c r="E96" s="21">
        <f>SUM(F96:G96)</f>
        <v>3300</v>
      </c>
      <c r="F96" s="21">
        <v>3300</v>
      </c>
      <c r="G96" s="21">
        <v>0</v>
      </c>
    </row>
    <row r="97" spans="1:7" ht="38.25">
      <c r="A97" s="9"/>
      <c r="B97" s="9"/>
      <c r="C97" s="9" t="s">
        <v>131</v>
      </c>
      <c r="D97" s="13" t="s">
        <v>148</v>
      </c>
      <c r="E97" s="22">
        <f>SUM(F97:G97)</f>
        <v>13200</v>
      </c>
      <c r="F97" s="22">
        <v>13200</v>
      </c>
      <c r="G97" s="22">
        <v>0</v>
      </c>
    </row>
    <row r="98" spans="1:7" ht="25.5">
      <c r="A98" s="6"/>
      <c r="B98" s="6" t="s">
        <v>145</v>
      </c>
      <c r="C98" s="7"/>
      <c r="D98" s="18" t="s">
        <v>146</v>
      </c>
      <c r="E98" s="21">
        <f>SUM(E99:E99)</f>
        <v>144000</v>
      </c>
      <c r="F98" s="21">
        <f>SUM(F99:F99)</f>
        <v>144000</v>
      </c>
      <c r="G98" s="21">
        <f>SUM(G99:G99)</f>
        <v>0</v>
      </c>
    </row>
    <row r="99" spans="1:7" ht="38.25">
      <c r="A99" s="9"/>
      <c r="B99" s="9"/>
      <c r="C99" s="9" t="s">
        <v>147</v>
      </c>
      <c r="D99" s="13" t="s">
        <v>148</v>
      </c>
      <c r="E99" s="22">
        <f>SUM(F99:G99)</f>
        <v>144000</v>
      </c>
      <c r="F99" s="22">
        <v>144000</v>
      </c>
      <c r="G99" s="22">
        <v>0</v>
      </c>
    </row>
    <row r="100" spans="1:7" ht="12.75">
      <c r="A100" s="9"/>
      <c r="B100" s="29" t="s">
        <v>182</v>
      </c>
      <c r="C100" s="7"/>
      <c r="D100" s="33" t="s">
        <v>183</v>
      </c>
      <c r="E100" s="22">
        <f>SUM(E101)</f>
        <v>150000</v>
      </c>
      <c r="F100" s="22">
        <f>SUM(F101)</f>
        <v>150000</v>
      </c>
      <c r="G100" s="22">
        <f>SUM(G101)</f>
        <v>0</v>
      </c>
    </row>
    <row r="101" spans="1:7" ht="38.25">
      <c r="A101" s="9"/>
      <c r="B101" s="9"/>
      <c r="C101" s="9" t="s">
        <v>131</v>
      </c>
      <c r="D101" s="13" t="s">
        <v>148</v>
      </c>
      <c r="E101" s="22">
        <f>SUM(F101:G101)</f>
        <v>150000</v>
      </c>
      <c r="F101" s="22">
        <v>150000</v>
      </c>
      <c r="G101" s="22">
        <v>0</v>
      </c>
    </row>
    <row r="102" spans="1:7" ht="12.75">
      <c r="A102" s="6"/>
      <c r="B102" s="6" t="s">
        <v>149</v>
      </c>
      <c r="C102" s="6"/>
      <c r="D102" s="18" t="s">
        <v>150</v>
      </c>
      <c r="E102" s="21">
        <f>SUM(E103:E106)</f>
        <v>179814</v>
      </c>
      <c r="F102" s="21">
        <f>SUM(F103:F106)</f>
        <v>179814</v>
      </c>
      <c r="G102" s="21">
        <f>SUM(G103:G106)</f>
        <v>0</v>
      </c>
    </row>
    <row r="103" spans="1:7" ht="38.25">
      <c r="A103" s="9"/>
      <c r="B103" s="9"/>
      <c r="C103" s="9" t="s">
        <v>151</v>
      </c>
      <c r="D103" s="13" t="s">
        <v>152</v>
      </c>
      <c r="E103" s="22">
        <f>SUM(F103:G103)</f>
        <v>160300</v>
      </c>
      <c r="F103" s="22">
        <v>160300</v>
      </c>
      <c r="G103" s="22">
        <v>0</v>
      </c>
    </row>
    <row r="104" spans="1:7" ht="63.75">
      <c r="A104" s="9"/>
      <c r="B104" s="9"/>
      <c r="C104" s="9" t="s">
        <v>153</v>
      </c>
      <c r="D104" s="13" t="s">
        <v>154</v>
      </c>
      <c r="E104" s="22">
        <f>SUM(F104:G104)</f>
        <v>7500</v>
      </c>
      <c r="F104" s="22">
        <v>7500</v>
      </c>
      <c r="G104" s="22">
        <v>0</v>
      </c>
    </row>
    <row r="105" spans="1:7" ht="12.75">
      <c r="A105" s="9"/>
      <c r="B105" s="9"/>
      <c r="C105" s="9" t="s">
        <v>58</v>
      </c>
      <c r="D105" s="13" t="s">
        <v>59</v>
      </c>
      <c r="E105" s="22">
        <f>SUM(F105:G105)</f>
        <v>14</v>
      </c>
      <c r="F105" s="22">
        <v>14</v>
      </c>
      <c r="G105" s="22"/>
    </row>
    <row r="106" spans="1:7" ht="12.75">
      <c r="A106" s="9"/>
      <c r="B106" s="9"/>
      <c r="C106" s="9" t="s">
        <v>155</v>
      </c>
      <c r="D106" s="13" t="s">
        <v>156</v>
      </c>
      <c r="E106" s="22">
        <f>SUM(F106:G106)</f>
        <v>12000</v>
      </c>
      <c r="F106" s="22">
        <v>12000</v>
      </c>
      <c r="G106" s="22">
        <v>0</v>
      </c>
    </row>
    <row r="107" spans="1:7" ht="18.75" customHeight="1">
      <c r="A107" s="9"/>
      <c r="B107" s="9" t="s">
        <v>157</v>
      </c>
      <c r="C107" s="9"/>
      <c r="D107" s="13" t="s">
        <v>158</v>
      </c>
      <c r="E107" s="22">
        <f>SUM(E108)</f>
        <v>2000</v>
      </c>
      <c r="F107" s="22">
        <f>SUM(F108)</f>
        <v>2000</v>
      </c>
      <c r="G107" s="22">
        <f>SUM(G108)</f>
        <v>0</v>
      </c>
    </row>
    <row r="108" spans="1:7" ht="12.75">
      <c r="A108" s="9"/>
      <c r="B108" s="9"/>
      <c r="C108" s="9" t="s">
        <v>159</v>
      </c>
      <c r="D108" s="13" t="s">
        <v>160</v>
      </c>
      <c r="E108" s="22">
        <f>SUM(F108:G108)</f>
        <v>2000</v>
      </c>
      <c r="F108" s="22">
        <v>2000</v>
      </c>
      <c r="G108" s="22">
        <v>0</v>
      </c>
    </row>
    <row r="109" spans="1:7" ht="12.75">
      <c r="A109" s="41" t="s">
        <v>187</v>
      </c>
      <c r="B109" s="40"/>
      <c r="C109" s="4"/>
      <c r="D109" s="44" t="s">
        <v>188</v>
      </c>
      <c r="E109" s="45">
        <f>SUM(E111)</f>
        <v>630000</v>
      </c>
      <c r="F109" s="45">
        <f>SUM(F111)</f>
        <v>0</v>
      </c>
      <c r="G109" s="45">
        <f>SUM(G111)</f>
        <v>630000</v>
      </c>
    </row>
    <row r="110" spans="1:7" ht="12.75">
      <c r="A110" s="42"/>
      <c r="B110" s="43" t="s">
        <v>189</v>
      </c>
      <c r="C110" s="35"/>
      <c r="D110" s="36" t="s">
        <v>190</v>
      </c>
      <c r="E110" s="22">
        <f>SUM(E111)</f>
        <v>630000</v>
      </c>
      <c r="F110" s="22">
        <f>SUM(F111)</f>
        <v>0</v>
      </c>
      <c r="G110" s="22">
        <f>SUM(G111)</f>
        <v>630000</v>
      </c>
    </row>
    <row r="111" spans="1:7" ht="39.75" customHeight="1">
      <c r="A111" s="9"/>
      <c r="B111" s="9"/>
      <c r="C111" s="9" t="s">
        <v>164</v>
      </c>
      <c r="D111" s="12" t="s">
        <v>196</v>
      </c>
      <c r="E111" s="22">
        <f>SUM(F111:G111)</f>
        <v>630000</v>
      </c>
      <c r="F111" s="22">
        <v>0</v>
      </c>
      <c r="G111" s="22">
        <v>630000</v>
      </c>
    </row>
    <row r="112" spans="1:7" ht="27" customHeight="1">
      <c r="A112" s="9"/>
      <c r="B112" s="9"/>
      <c r="C112" s="10"/>
      <c r="D112" s="19" t="s">
        <v>161</v>
      </c>
      <c r="E112" s="25">
        <f>SUM(E6,E9,E12,E15,E18,E29,E32,E40,E43,E76,E83,E90,E109)</f>
        <v>15360141</v>
      </c>
      <c r="F112" s="25">
        <f>SUM(F6,F9,F12,F15,F18,F29,F32,F40,F43,F76,F83,F90,F109)</f>
        <v>10039336</v>
      </c>
      <c r="G112" s="25">
        <f>SUM(G6,G9,G12,G15,G18,G29,G32,G40,G43,G76,G83,G90,G109)</f>
        <v>5320805</v>
      </c>
    </row>
  </sheetData>
  <sheetProtection/>
  <mergeCells count="6">
    <mergeCell ref="B1:G2"/>
    <mergeCell ref="A4:A5"/>
    <mergeCell ref="B4:B5"/>
    <mergeCell ref="C4:C5"/>
    <mergeCell ref="D4:D5"/>
    <mergeCell ref="E4:G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  <headerFooter alignWithMargins="0">
    <oddHeader>&amp;RZałącznik nr 1 do Uchwały nr ......../09 Rady Miasta Jedlina-Zdrój   z dnia ...........2009r.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landscape" paperSize="9" r:id="rId1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0.7875" bottom="0.7875" header="0.09861111111111112" footer="0.09861111111111112"/>
  <pageSetup fitToHeight="0" horizontalDpi="300" verticalDpi="300" orientation="landscape" paperSize="9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Wróbel</dc:creator>
  <cp:keywords/>
  <dc:description/>
  <cp:lastModifiedBy>Ja</cp:lastModifiedBy>
  <cp:lastPrinted>2009-11-13T11:02:45Z</cp:lastPrinted>
  <dcterms:created xsi:type="dcterms:W3CDTF">2007-10-29T19:32:12Z</dcterms:created>
  <dcterms:modified xsi:type="dcterms:W3CDTF">2009-11-13T11:50:49Z</dcterms:modified>
  <cp:category/>
  <cp:version/>
  <cp:contentType/>
  <cp:contentStatus/>
  <cp:revision>75</cp:revision>
</cp:coreProperties>
</file>